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Workbook________" defaultThemeVersion="124226"/>
  <bookViews>
    <workbookView xWindow="0" yWindow="0" windowWidth="28800" windowHeight="12585" activeTab="2"/>
  </bookViews>
  <sheets>
    <sheet name="2-Форма" sheetId="1" r:id="rId1"/>
    <sheet name="2-РЖ Жамғарма" sheetId="2" r:id="rId2"/>
    <sheet name="Дебитор-Кредитор" sheetId="3" r:id="rId3"/>
  </sheets>
  <definedNames>
    <definedName name="FinancingLevel" localSheetId="1">'2-РЖ Жамғарма'!$B$7</definedName>
    <definedName name="FinancingLevel">'2-Форма'!$E$9</definedName>
    <definedName name="FunctionalItem">'2-Форма'!$B$6</definedName>
    <definedName name="HeaderOrganization">'2-Форма'!$E$8</definedName>
    <definedName name="Import2">'2-РЖ Жамғарма'!$A$28:$F$28</definedName>
    <definedName name="ImportRow" localSheetId="2">'Дебитор-Кредитор'!#REF!</definedName>
    <definedName name="ImportRow">'2-Форма'!$A$63:$I$63</definedName>
    <definedName name="ImportRowTotal">'2-Форма'!#REF!</definedName>
    <definedName name="OnDate" localSheetId="1">'2-РЖ Жамғарма'!$A$3</definedName>
    <definedName name="onDate" localSheetId="2">'Дебитор-Кредитор'!$F$3</definedName>
    <definedName name="OnDate">'2-Форма'!$A$3</definedName>
    <definedName name="Organization" localSheetId="1">'2-РЖ Жамғарма'!$B$5</definedName>
    <definedName name="Organization" localSheetId="2">'Дебитор-Кредитор'!$H$1</definedName>
    <definedName name="Organization">'2-Форма'!$E$5</definedName>
    <definedName name="Period" localSheetId="1">'2-РЖ Жамғарма'!$B$6</definedName>
    <definedName name="Period">'2-Форма'!$E$7</definedName>
    <definedName name="R_10">'2-РЖ Жамғарма'!$F$22</definedName>
    <definedName name="R_112">'2-РЖ Жамғарма'!$F$23</definedName>
    <definedName name="R_113">'2-РЖ Жамғарма'!$F$20</definedName>
    <definedName name="R_12">'2-РЖ Жамғарма'!$F$25</definedName>
    <definedName name="R_3">'2-РЖ Жамғарма'!$F$11</definedName>
    <definedName name="R_5">'2-РЖ Жамғарма'!$F$15</definedName>
    <definedName name="R_6">'2-РЖ Жамғарма'!$F$16</definedName>
    <definedName name="R_7">'2-РЖ Жамғарма'!$F$17</definedName>
    <definedName name="R_8">'2-РЖ Жамғарма'!$F$18</definedName>
    <definedName name="R_9">'2-РЖ Жамғарма'!$F$19</definedName>
    <definedName name="SettlementCode" localSheetId="1">'2-РЖ Жамғарма'!$B$9</definedName>
    <definedName name="SettlementCode">'2-Форма'!$E$11</definedName>
  </definedNames>
  <calcPr calcId="152511"/>
</workbook>
</file>

<file path=xl/calcChain.xml><?xml version="1.0" encoding="utf-8"?>
<calcChain xmlns="http://schemas.openxmlformats.org/spreadsheetml/2006/main">
  <c r="L257" i="3" l="1"/>
  <c r="K87" i="3"/>
  <c r="F21" i="2"/>
  <c r="F13" i="2"/>
  <c r="F12" i="2" s="1"/>
  <c r="F24" i="2" s="1"/>
</calcChain>
</file>

<file path=xl/sharedStrings.xml><?xml version="1.0" encoding="utf-8"?>
<sst xmlns="http://schemas.openxmlformats.org/spreadsheetml/2006/main" count="2049" uniqueCount="556">
  <si>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</si>
  <si>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</si>
  <si>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 01.01.2025</t>
  </si>
  <si>
    <t>Наименование организации:</t>
  </si>
  <si>
    <t>O'zbekiston Respublikasi "O'ZARXIV" agentligi</t>
  </si>
  <si>
    <t xml:space="preserve">          </t>
  </si>
  <si>
    <t>Раздел   7013   подраздел   300   глава   065</t>
  </si>
  <si>
    <t xml:space="preserve">Отчетный период: </t>
  </si>
  <si>
    <t>годовая</t>
  </si>
  <si>
    <t>Министерство:</t>
  </si>
  <si>
    <t>Уровень бюджета:</t>
  </si>
  <si>
    <t xml:space="preserve">Еденица измерения: тыс. сум </t>
  </si>
  <si>
    <t>Л/С:</t>
  </si>
  <si>
    <t>100010860262947013300065002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</si>
  <si>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</si>
  <si>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</si>
  <si>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</si>
  <si>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</si>
  <si>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</si>
  <si>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</si>
  <si>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</si>
  <si>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</si>
  <si>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</si>
  <si>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</si>
  <si>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</si>
  <si>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</si>
  <si>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</si>
  <si>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</si>
  <si>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</si>
  <si>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00</t>
  </si>
  <si>
    <t>11</t>
  </si>
  <si>
    <t>Заработная плата в денежной форме</t>
  </si>
  <si>
    <t>01</t>
  </si>
  <si>
    <t>100</t>
  </si>
  <si>
    <t>Основная заработная плата</t>
  </si>
  <si>
    <t>02</t>
  </si>
  <si>
    <t>47</t>
  </si>
  <si>
    <t>Пособия</t>
  </si>
  <si>
    <t>03</t>
  </si>
  <si>
    <t>120</t>
  </si>
  <si>
    <t>Пособия по временной нетрудоспособности</t>
  </si>
  <si>
    <t>04</t>
  </si>
  <si>
    <t>150</t>
  </si>
  <si>
    <t>Пособия по беременности и родам</t>
  </si>
  <si>
    <t>05</t>
  </si>
  <si>
    <t>I-группа "Заработная плата и приравненные к ней платежи"</t>
  </si>
  <si>
    <t>06</t>
  </si>
  <si>
    <t>20</t>
  </si>
  <si>
    <t>Взносы / отчисления на социальные нужды</t>
  </si>
  <si>
    <t>07</t>
  </si>
  <si>
    <t>21</t>
  </si>
  <si>
    <t>Реально производимые взносы/отчисления на социальные нужды</t>
  </si>
  <si>
    <t>08</t>
  </si>
  <si>
    <t>Единый социальный платеж</t>
  </si>
  <si>
    <t>09</t>
  </si>
  <si>
    <t>200</t>
  </si>
  <si>
    <t>Другие взносы/отчисления на социальные нужды</t>
  </si>
  <si>
    <t>II-группа "Начисления на заработную плату"</t>
  </si>
  <si>
    <t>42</t>
  </si>
  <si>
    <t>РАСХОДЫ ПО ТОВАРАМ И УСЛУГАМ</t>
  </si>
  <si>
    <t>12</t>
  </si>
  <si>
    <t>Командировочные расходы</t>
  </si>
  <si>
    <t>13</t>
  </si>
  <si>
    <t>В пределах республики</t>
  </si>
  <si>
    <t>14</t>
  </si>
  <si>
    <t>Связанные с зарубежными поездками</t>
  </si>
  <si>
    <t>15</t>
  </si>
  <si>
    <t>30</t>
  </si>
  <si>
    <t>Содержание и текущий ремонт</t>
  </si>
  <si>
    <t>16</t>
  </si>
  <si>
    <t>34</t>
  </si>
  <si>
    <t>Машины, оборудования и техника</t>
  </si>
  <si>
    <t>17</t>
  </si>
  <si>
    <t>Транспортные средства</t>
  </si>
  <si>
    <t>18</t>
  </si>
  <si>
    <t>900</t>
  </si>
  <si>
    <t>Прочие машины, оборудования, техника и передаточные устройства</t>
  </si>
  <si>
    <t>19</t>
  </si>
  <si>
    <t>920</t>
  </si>
  <si>
    <t>Компьютерное оборудование, вычислительная и аудио-видео техника</t>
  </si>
  <si>
    <t>50</t>
  </si>
  <si>
    <t>Расходы запасов материальных оборотных средств</t>
  </si>
  <si>
    <t>52</t>
  </si>
  <si>
    <t>Прочие материальные оборотные средства</t>
  </si>
  <si>
    <t>22</t>
  </si>
  <si>
    <t>Товарно-материальных запасов</t>
  </si>
  <si>
    <t>23</t>
  </si>
  <si>
    <t>110</t>
  </si>
  <si>
    <t>Товарно-материальных запасов (кроме бумаги)</t>
  </si>
  <si>
    <t>24</t>
  </si>
  <si>
    <t>Расходы на приобретение бумаги</t>
  </si>
  <si>
    <t>25</t>
  </si>
  <si>
    <t>500</t>
  </si>
  <si>
    <t>Топливо и ГСМ</t>
  </si>
  <si>
    <t>26</t>
  </si>
  <si>
    <t>90</t>
  </si>
  <si>
    <t>Другие расходы на приобретение товаров и услуг</t>
  </si>
  <si>
    <t>27</t>
  </si>
  <si>
    <t>91</t>
  </si>
  <si>
    <t>Расходы на обучение</t>
  </si>
  <si>
    <t>28</t>
  </si>
  <si>
    <t>92</t>
  </si>
  <si>
    <t>Телефонные, телекоммуникационные и информационные услуги</t>
  </si>
  <si>
    <t>29</t>
  </si>
  <si>
    <t>Телефонные, телеграфные и почтовые услуги</t>
  </si>
  <si>
    <t>Информационные и коммуникационные услуги</t>
  </si>
  <si>
    <t>31</t>
  </si>
  <si>
    <t>99</t>
  </si>
  <si>
    <t>Прочие расходы на приобретение товаров и услуг</t>
  </si>
  <si>
    <t>32</t>
  </si>
  <si>
    <t>990</t>
  </si>
  <si>
    <t>33</t>
  </si>
  <si>
    <t>43</t>
  </si>
  <si>
    <t>РАСХОДЫ ПО ОСНОВНЫМ СРЕДСТВАМ</t>
  </si>
  <si>
    <t>Приобретение основных средств</t>
  </si>
  <si>
    <t>35</t>
  </si>
  <si>
    <t>54</t>
  </si>
  <si>
    <t>36</t>
  </si>
  <si>
    <t>Прочие машины и оборудование</t>
  </si>
  <si>
    <t>37</t>
  </si>
  <si>
    <t>910</t>
  </si>
  <si>
    <t>Мебель и офисное оборудование</t>
  </si>
  <si>
    <t>38</t>
  </si>
  <si>
    <t xml:space="preserve">Компьютерное оборудование, вычислительная, аудио-видео техника, информационная технология и принадлежности </t>
  </si>
  <si>
    <t>39</t>
  </si>
  <si>
    <t>Прочая техника</t>
  </si>
  <si>
    <t>40</t>
  </si>
  <si>
    <t>48</t>
  </si>
  <si>
    <t>ДРУГИЕ РАСХОДЫ</t>
  </si>
  <si>
    <t>Различные прочие расходы</t>
  </si>
  <si>
    <t>Текущие</t>
  </si>
  <si>
    <t>44</t>
  </si>
  <si>
    <t>140</t>
  </si>
  <si>
    <t>Электрон давлат харидларида иштирок этиш учун закалат тулови харажатлари</t>
  </si>
  <si>
    <t>45</t>
  </si>
  <si>
    <t>IV-группа "Другие расходы"</t>
  </si>
  <si>
    <t>46</t>
  </si>
  <si>
    <t>ВСЕГО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</si>
  <si>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</si>
  <si>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</si>
  <si>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</si>
  <si>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</si>
  <si>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</si>
  <si>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</si>
  <si>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по состоянию на 01.01.2025</t>
  </si>
  <si>
    <t>Организация:</t>
  </si>
  <si>
    <t>Периодичность:</t>
  </si>
  <si>
    <t>Годовая</t>
  </si>
  <si>
    <t>Республиканский</t>
  </si>
  <si>
    <t>Единица измерения:</t>
  </si>
  <si>
    <t>тыс. сум</t>
  </si>
  <si>
    <t xml:space="preserve">Л/С: </t>
  </si>
  <si>
    <t>400110860262947013300065004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</si>
  <si>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</si>
  <si>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</si>
  <si>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</si>
  <si>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</si>
  <si>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</si>
  <si>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</si>
  <si>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</si>
  <si>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</si>
  <si>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</si>
  <si>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</si>
  <si>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</si>
  <si>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</si>
  <si>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</si>
  <si>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</si>
  <si>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</si>
  <si>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</si>
  <si>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</si>
  <si>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</si>
  <si>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</si>
  <si>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</si>
  <si>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</si>
  <si>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</si>
  <si>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741000)</t>
  </si>
  <si>
    <t>X</t>
  </si>
  <si>
    <t>Продуктов питания</t>
  </si>
  <si>
    <t>300</t>
  </si>
  <si>
    <t>Другие виды расходов по приобретению основных средств</t>
  </si>
  <si>
    <t>55</t>
  </si>
  <si>
    <t>Культивируемые активы</t>
  </si>
  <si>
    <t>Расходы заклада за участие в электронных государственных закупках</t>
  </si>
  <si>
    <t>Прочие расходы</t>
  </si>
  <si>
    <t>190</t>
  </si>
  <si>
    <t>Руководитель _______________</t>
  </si>
  <si>
    <t>Главный бухгалтер ____________________</t>
  </si>
  <si>
    <t>М.П</t>
  </si>
  <si>
    <t>____ ______________ 20____ год</t>
  </si>
  <si>
    <t>Учет дебиторов и кредиторов (по договорам)</t>
  </si>
  <si>
    <t>C 01.01.2024 по 31.12.2024</t>
  </si>
  <si>
    <t>Код субсчета</t>
  </si>
  <si>
    <t>Казначейский лицевой счет организации</t>
  </si>
  <si>
    <t>Контрагент</t>
  </si>
  <si>
    <t>Договор</t>
  </si>
  <si>
    <t>ИНН</t>
  </si>
  <si>
    <t>ПИНФЛ</t>
  </si>
  <si>
    <t>Статья расходов</t>
  </si>
  <si>
    <t>Начало</t>
  </si>
  <si>
    <t>Оборот</t>
  </si>
  <si>
    <t>Конец</t>
  </si>
  <si>
    <t>Дебет</t>
  </si>
  <si>
    <t>Кредит</t>
  </si>
  <si>
    <t>151900(159)</t>
  </si>
  <si>
    <t>"O`ZBEKTELEKOM " AKSIYADORLIK JAMIYATI</t>
  </si>
  <si>
    <t>87451 - №64-24/PP от 12.01.2024</t>
  </si>
  <si>
    <t>203366731</t>
  </si>
  <si>
    <t>4292100-Телефонные, телеграфные и почтовые услуги</t>
  </si>
  <si>
    <t>ZARBDOR TUMAN SHAXSIY TARKIB HUJJATLARI DAVLAT ARXIVI</t>
  </si>
  <si>
    <t>2810405 - №32 от 12.12.2024</t>
  </si>
  <si>
    <t>303429554</t>
  </si>
  <si>
    <t>4821190-Прочие расходы</t>
  </si>
  <si>
    <t>TALIPOV MIRLAZIZ MIRAZIZOVICH</t>
  </si>
  <si>
    <t>2492050 - №685 от 29.10.2024</t>
  </si>
  <si>
    <t>31211850210015</t>
  </si>
  <si>
    <t>4234100-Транспортные средства</t>
  </si>
  <si>
    <t>DENOV TUMAN DAVLAT ARXIVI</t>
  </si>
  <si>
    <t>1090572 - №12 от 22.05.2024</t>
  </si>
  <si>
    <t>201435758</t>
  </si>
  <si>
    <t>"UZBEKISTAN FOR YOU" MAS'ULIYATI CHEKLANGAN JAMIYAT</t>
  </si>
  <si>
    <t>1581892 - №T19 от 18.07.2024</t>
  </si>
  <si>
    <t>204736246</t>
  </si>
  <si>
    <t>-</t>
  </si>
  <si>
    <t>400110860262947013300065002</t>
  </si>
  <si>
    <t>O`ZBEKISTON KINOFOTOFONO HUJJATLARI MILLIY ARXIVI</t>
  </si>
  <si>
    <t>1340000 - №16 от 21.06.2024</t>
  </si>
  <si>
    <t>200795027</t>
  </si>
  <si>
    <t>"O`ZBEKISTON MILLIY ARXIVI" DAVLAT MUASSASASI</t>
  </si>
  <si>
    <t>1339946 - №15 от 21.06.2024</t>
  </si>
  <si>
    <t>200794653</t>
  </si>
  <si>
    <t>"KIBERXAVFSIZLIK MARKAZI" DAVLAT UNITAR KORXONASI</t>
  </si>
  <si>
    <t>1064546 - №159-TZ от 14.05.2024</t>
  </si>
  <si>
    <t>305907639</t>
  </si>
  <si>
    <t>4299990-Прочие расходы на приобретение товаров и услуг</t>
  </si>
  <si>
    <t>"AXBOROT TEXNOLOGIYALARI VA AXBOROT RESURSLARINI RIVOJLANTIRISH MARKAZI" MAS`ULIYATI CHEKLANGAN JAMIYAT</t>
  </si>
  <si>
    <t>997043 - №12/2024 от 02.05.2024</t>
  </si>
  <si>
    <t>306901947</t>
  </si>
  <si>
    <t>"ROLLBACK OFFICE" MAS'ULIYATI CHEKLANGAN JAMIYAT</t>
  </si>
  <si>
    <t>1445199 - №2319108 от 24.05.2024</t>
  </si>
  <si>
    <t>310439111</t>
  </si>
  <si>
    <t>"KANS SHOP" MAS'ULIYATI CHEKLANGAN JAMIYAT</t>
  </si>
  <si>
    <t>974787 - №2157617 от 26.03.2024</t>
  </si>
  <si>
    <t>306089114</t>
  </si>
  <si>
    <t>4252110-Товарно-материальных запасов (кроме бумаги)</t>
  </si>
  <si>
    <t>"BIZNES VA TADBIRKORLIK OLIY MAKTABI" DAVLAT MUASSASASI</t>
  </si>
  <si>
    <t>361062 - №DB/591 от 12.02.2024</t>
  </si>
  <si>
    <t>307758823</t>
  </si>
  <si>
    <t>4291000-Расходы на обучение</t>
  </si>
  <si>
    <t>"UNIVERSAL MOBILE SYSTEMS" MAS`ULIYATI CHEKLANGAN JAMIYAT</t>
  </si>
  <si>
    <t>1469055 - №491530 от 31.12.2023</t>
  </si>
  <si>
    <t>303020732</t>
  </si>
  <si>
    <t>"O`ZBEKISTON RESPUBLIKASI ADLIYA VAZIRLIGI QOSHIDAGI "ADOLAT" MILLIY HUQUQIY AXBOROT MARKAZI" DAVLAT MUASSASASI</t>
  </si>
  <si>
    <t>3007016 - №UzAr-1 от 18.12.2024</t>
  </si>
  <si>
    <t>201453166</t>
  </si>
  <si>
    <t>ELEKTRON TEXNOLOGIYALARINI RIVOJLANTIRISH MARKAZI</t>
  </si>
  <si>
    <t>1504591 - №ET-811-2024-538 от 01.07.2024</t>
  </si>
  <si>
    <t>306328693</t>
  </si>
  <si>
    <t>"DAVLAT AXBOROT TIZIMLARINI YARATISH VA QO`LLAB QUVATLASH BO`YICHA YAGONA INTEGRATOR-UZINFOCOM" MAS'ULIYATI CHEKLANGAN JAMIYAT</t>
  </si>
  <si>
    <t>1694867 - №1/379/hrm-2024 от 02.08.2024</t>
  </si>
  <si>
    <t>204118319</t>
  </si>
  <si>
    <t>"SAM ZARSHED" MAS'ULIYATI CHEKLANGAN JAMIYAT</t>
  </si>
  <si>
    <t>1445654 - №2321574 от 25.05.2024</t>
  </si>
  <si>
    <t>306150521</t>
  </si>
  <si>
    <t>"NOYOB SOVG`ALAR" MAS`ULIYATI CHEKLANGAN JAMIYAT</t>
  </si>
  <si>
    <t>1445888 - №2329798 от 29.05.2024</t>
  </si>
  <si>
    <t>308522776</t>
  </si>
  <si>
    <t>"MUZRABOT TUMAN DAVLAT ARXIVI" DAVLAT MUASSASASI</t>
  </si>
  <si>
    <t>1090604 - №13 от 22.05.2024</t>
  </si>
  <si>
    <t>206971563</t>
  </si>
  <si>
    <t>"UNICON-SOFT" MAS'ULIYATI CHEKLANGAN JAMIYAT</t>
  </si>
  <si>
    <t>1097828 - №33739-2024/IJRO от 16.05.2024</t>
  </si>
  <si>
    <t>305109680</t>
  </si>
  <si>
    <t>"RESPUBLIKA MAXSUS ALOQA BOG`LAMASI" DAVLAT UNITAR KORXONASI</t>
  </si>
  <si>
    <t>784892 - №Дог 112 доп/сог 1 от 08.04.2024</t>
  </si>
  <si>
    <t>201440547</t>
  </si>
  <si>
    <t>MELONOV UTKIR NORBOYEVICH</t>
  </si>
  <si>
    <t>996619 - №2109275 от 29.02.2024</t>
  </si>
  <si>
    <t>32804892550028</t>
  </si>
  <si>
    <t>"O`ZBEKISTON RESPUBLIKASI TOVAR-XOMASHYO BIRJASI" AKSIYADORLIK JAMIYATI</t>
  </si>
  <si>
    <t>340224 - №3 от 16.02.2024</t>
  </si>
  <si>
    <t>200933985</t>
  </si>
  <si>
    <t>4821140-Электрон давлат харидларида иштирок этиш учун закалат тулови харажатлари</t>
  </si>
  <si>
    <t>"O‘ZBEKISTON RESPUBLIKASI RAQAMLI TEXNOLOGIYALAR VAZIRLIGI HUZURIDAGI RAQAMLI HUKUMAT LOYIHALARINI BOSHQARISH MARKAZI" DAVLAT MUASSASASI</t>
  </si>
  <si>
    <t>270933 - №XSh-MQM010/30/2024 от 25.01.2024</t>
  </si>
  <si>
    <t>207322159</t>
  </si>
  <si>
    <t>JO‘RAYEV ABBOS ABDURASUL O‘G‘LI</t>
  </si>
  <si>
    <t>996991 - №2033885 от 25.01.2024</t>
  </si>
  <si>
    <t>31709986450048</t>
  </si>
  <si>
    <t>2989796 - №1084-TZ от 24.12.2024</t>
  </si>
  <si>
    <t>MIRSOLIXOV MIRZOXID MIRYUSUF O‘G‘LI</t>
  </si>
  <si>
    <t>1435671 - №25/06 от 25.06.2024</t>
  </si>
  <si>
    <t>30611976590063</t>
  </si>
  <si>
    <t>1533620 - №XSh-MQM-038/2024 от 11.07.2024</t>
  </si>
  <si>
    <t>2153704 - №669 от 20.09.2024</t>
  </si>
  <si>
    <t>"IT WORKS" MAS'ULIYATI CHEKLANGAN JAMIYAT</t>
  </si>
  <si>
    <t>1435741 - №33-W от 31.05.2024</t>
  </si>
  <si>
    <t>306579176</t>
  </si>
  <si>
    <t>1435901 - №582-TZ от 24.06.2024</t>
  </si>
  <si>
    <t>"MYSTORM" MAS`ULIYATI CHEKLANGAN JAMIYAT</t>
  </si>
  <si>
    <t>1436510 - №2358439 от 08.06.2024</t>
  </si>
  <si>
    <t>310057604</t>
  </si>
  <si>
    <t>" FARG’ONA VILOYAT DAVLAT ARXIVI" DAVLAT MUASSASASI</t>
  </si>
  <si>
    <t>1340210 - №19 от 21.06.2024</t>
  </si>
  <si>
    <t>205335301</t>
  </si>
  <si>
    <t>"SAMO TECHNO" MAS'ULIYATI CHEKLANGAN JAMIYAT</t>
  </si>
  <si>
    <t>806955 - №B1004908 от 19.04.2024</t>
  </si>
  <si>
    <t>307722583</t>
  </si>
  <si>
    <t xml:space="preserve">4354920-Компьютерное оборудование, вычислительная, аудио-видео техника, информационная технология и принадлежности </t>
  </si>
  <si>
    <t>"VOBKENT TUMAN DAVLAT ARXIVI" DAVLAT MUASSASASI</t>
  </si>
  <si>
    <t>768814 - №8 от 18.04.2024</t>
  </si>
  <si>
    <t>202312238</t>
  </si>
  <si>
    <t>"RAQAMLI TRANSFORMATSIYA MARKAZI" MAS'ULIYATI CHEKLANGAN JAMIYAT</t>
  </si>
  <si>
    <t>747266 - №7 от 17.04.2024</t>
  </si>
  <si>
    <t>307442330</t>
  </si>
  <si>
    <t>"UZCOMPUTERS" ISHLAB CHIQARISH KOOPERATIVI</t>
  </si>
  <si>
    <t>996921 - №2083232 от 16.02.2024</t>
  </si>
  <si>
    <t>307882361</t>
  </si>
  <si>
    <t>95799 - №CPIO-2488 от 12.01.2024</t>
  </si>
  <si>
    <t>4292200-Информационные и коммуникационные услуги</t>
  </si>
  <si>
    <t>84718 - №170102491530 от 10.01.2024</t>
  </si>
  <si>
    <t>1468054 - №112-q от 31.12.2023</t>
  </si>
  <si>
    <t>2474723 - №2448770 от 12.07.2024</t>
  </si>
  <si>
    <t>"APEX  INSURANCE" AKSIYADORLIK JAMIYATI</t>
  </si>
  <si>
    <t>1422250 - №0275/1001/12400437 от 26.06.2024</t>
  </si>
  <si>
    <t>305684696</t>
  </si>
  <si>
    <t>1436493 - №2390914 от 21.06.2024</t>
  </si>
  <si>
    <t>"HADYA GROUP" MAS'ULIYATI CHEKLANGAN JAMIYAT</t>
  </si>
  <si>
    <t>2385649 - №2371428 от 13.06.2024</t>
  </si>
  <si>
    <t>311210373</t>
  </si>
  <si>
    <t>4252300-Продуктов питания</t>
  </si>
  <si>
    <t>"TOMAS" MAS'ULIYATI CHEKLANGAN JAMIYAT</t>
  </si>
  <si>
    <t>1436174 - №2400594 от 25.06.2024</t>
  </si>
  <si>
    <t>203611213</t>
  </si>
  <si>
    <t>ERALIYEV MURODBEK TOXIROVICH</t>
  </si>
  <si>
    <t>1436113 - №2397790 от 23.06.2024</t>
  </si>
  <si>
    <t>32801963110020</t>
  </si>
  <si>
    <t>"BIO STAR TEXNO ONE" MAS'ULIYATI CHEKLANGAN JAMIYAT</t>
  </si>
  <si>
    <t>1445273 - №2319279 от 24.05.2024</t>
  </si>
  <si>
    <t>311241335</t>
  </si>
  <si>
    <t>"CERT INTERNATIONAL" MAS'ULIYATI CHEKLANGAN JAMIYAT</t>
  </si>
  <si>
    <t>1445460 - №2176371 от 01.04.2024</t>
  </si>
  <si>
    <t>302142218</t>
  </si>
  <si>
    <t>"TRADE RETAIL 89" MAS'ULIYATI CHEKLANGAN JAMIYAT</t>
  </si>
  <si>
    <t>1431396 - №2240623 от 27.04.2024</t>
  </si>
  <si>
    <t>309574348</t>
  </si>
  <si>
    <t>O'ZBEKISTON RESPUBLIKASI ADLIYA VAZIRLIGI QOSHIDAGI YURISTLAR MALAKASINI OSHIRISH MARKAZI</t>
  </si>
  <si>
    <t>713712 - №018379 от 13.04.2024</t>
  </si>
  <si>
    <t>201991922</t>
  </si>
  <si>
    <t>"OLTINKO'L TUMAN DAVLAT ARXIVI" DAVLAT MUASSASASI</t>
  </si>
  <si>
    <t>340282 - №5 от 16.02.2024</t>
  </si>
  <si>
    <t>200254683</t>
  </si>
  <si>
    <t>1469233 - №14979-2022/EXAT	 от 31.12.2023</t>
  </si>
  <si>
    <t>"SAIPRO GROUP" MAS'ULIYATI CHEKLANGAN JAMIYAT</t>
  </si>
  <si>
    <t>2989903 - №127-S от 23.12.2024</t>
  </si>
  <si>
    <t>207064163</t>
  </si>
  <si>
    <t>"7777 HAMKOR" XUSUSIY KORXONA</t>
  </si>
  <si>
    <t>2474664 - №2470097 от 20.07.2024</t>
  </si>
  <si>
    <t>309686255</t>
  </si>
  <si>
    <t>"SMM MEDIA 777" MAS'ULIYATI CHEKLANGAN JAMIYAT</t>
  </si>
  <si>
    <t>1446024 - №2348267 от 05.06.2024</t>
  </si>
  <si>
    <t>311108561</t>
  </si>
  <si>
    <t>TOSHKENT VILOYATI ARXIV ISHI XUDUDIY BOSHQARMASI</t>
  </si>
  <si>
    <t>1340124 - №17 от 21.06.2024</t>
  </si>
  <si>
    <t>200794993</t>
  </si>
  <si>
    <t>"JAUMKANS PAPER" MAS`ULIYATI CHEKLANGAN JAMIYAT</t>
  </si>
  <si>
    <t>1583861 - №2341197 от 01.06.2024</t>
  </si>
  <si>
    <t>308137384</t>
  </si>
  <si>
    <t>4252120-Расходы на приобретение бумаги</t>
  </si>
  <si>
    <t>1342737 - №632 от 20.06.2024</t>
  </si>
  <si>
    <t>"O'ZBEK MILLIY QO'G'IRCHOQ TEATRI" DAVLAT MUASSASASI</t>
  </si>
  <si>
    <t>1064692 - №61 от 13.05.2024</t>
  </si>
  <si>
    <t>200637371</t>
  </si>
  <si>
    <t>847556 - №Дог XSh-MQM-010/30/2024 доп/сог 1 от 23.04.2024</t>
  </si>
  <si>
    <t>"NARPAY BROKER" XUSUSIY KORXONA</t>
  </si>
  <si>
    <t>1042239 - №2148941 от 18.03.2024</t>
  </si>
  <si>
    <t>302805070</t>
  </si>
  <si>
    <t>4354910-Мебель и офисное оборудование</t>
  </si>
  <si>
    <t>"MARXAMAT TUMAN DAVLAT ARXIVI" DAVLAT MUASSASASI</t>
  </si>
  <si>
    <t>340061 - №4 от 16.02.2024</t>
  </si>
  <si>
    <t>206993307</t>
  </si>
  <si>
    <t>113036 - №112 от 12.01.2024</t>
  </si>
  <si>
    <t>"COMBO LUX" MAS'ULIYATI CHEKLANGAN JAMIYAT</t>
  </si>
  <si>
    <t>1039343 - №2037385 от 26.01.2024</t>
  </si>
  <si>
    <t>305960338</t>
  </si>
  <si>
    <t>126625 - №CPIO-2216 от 12.01.2024</t>
  </si>
  <si>
    <t>87277 - №371-N1051-web от 12.01.2024</t>
  </si>
  <si>
    <t>"ONE-NET" MAS'ULIYATI CHEKLANGAN JAMIYAT</t>
  </si>
  <si>
    <t>86722 - №ON-288/2024 от 12.01.2024</t>
  </si>
  <si>
    <t>308120160</t>
  </si>
  <si>
    <t>88039 - №172/У-8 от 15.01.2024</t>
  </si>
  <si>
    <t>1468480 - №CPIO-2488-q от 31.12.2023</t>
  </si>
  <si>
    <t>1469632 - №14-2021 от 31.12.2023</t>
  </si>
  <si>
    <t>G'ALLAOROL TUMANI IDORALARARO SHAXSIY TARKIB BO'YICHA XO'JALIK XISOBIDAGI ARXIVI</t>
  </si>
  <si>
    <t>2810338 - №31 от 12.12.2024</t>
  </si>
  <si>
    <t>201850360</t>
  </si>
  <si>
    <t>"UNG PETRO" MAS'ULIYATI CHEKLANGAN JAMIYAT</t>
  </si>
  <si>
    <t>1558091 - №Дог 398-24 дос/сог 2 от 16.07.2024</t>
  </si>
  <si>
    <t>300970850</t>
  </si>
  <si>
    <t>4252500-Топливо и ГСМ</t>
  </si>
  <si>
    <t>"KONVENSION MARKAZ MAJMUASI DIREKSIYASI" DAVLAT MUASSASASI</t>
  </si>
  <si>
    <t>1517516 - №033 от 11.07.2024</t>
  </si>
  <si>
    <t>306701816</t>
  </si>
  <si>
    <t>"HUMSAR INVEST GROUP" MAS'ULIYATI CHEKLANGAN JAMIYAT</t>
  </si>
  <si>
    <t>2385318 - №2321260 от 25.05.2024</t>
  </si>
  <si>
    <t>310908904</t>
  </si>
  <si>
    <t>"MOUNT-DEAL" MAS`ULIYATI CHEKLANGAN JAMIYAT</t>
  </si>
  <si>
    <t>1444907 - №2232118 от 25.04.2024</t>
  </si>
  <si>
    <t>310003274</t>
  </si>
  <si>
    <t>713587 - №Дог 398-24 дос/сог 1 от 13.04.2024</t>
  </si>
  <si>
    <t>784859 - №Дог ON-288/2024 доп-сог 1 от 16.04.2024</t>
  </si>
  <si>
    <t>"ELECTRONIC ITECH BIZINES" MAS'ULIYATI CHEKLANGAN JAMIYAT</t>
  </si>
  <si>
    <t>996124 - №2139257 от 15.03.2024</t>
  </si>
  <si>
    <t>310894354</t>
  </si>
  <si>
    <t>996219 - №2139868 от 15.03.2024</t>
  </si>
  <si>
    <t>86234 - №398-24 от 15.01.2024</t>
  </si>
  <si>
    <t>1468943 - №22-23-q от 31.12.2023</t>
  </si>
  <si>
    <t>"SHAROF RASHIDOV TUMAN SHAXSIY TARKIB XUJJATLARI DAVLAT ARXIVI" DAVLAT MUASSASASI</t>
  </si>
  <si>
    <t>2810295 - №30 от 12.12.2024</t>
  </si>
  <si>
    <t>306602954</t>
  </si>
  <si>
    <t>"RESPUBLIKA MA`NAVIYAT VA MA`RIFAT MARKAZI HUZURIDAGI IJTIMOIY -MA`NAVIY TADQIQOTLAR INSTITUTI"</t>
  </si>
  <si>
    <t>2920415 - №UAR/2024-1 от 18.12.2024</t>
  </si>
  <si>
    <t>302828304</t>
  </si>
  <si>
    <t>"GLOBAL MANAGEMENT CONSULT" MAS`ULIYATI CHEKLANGAN JAMIYAT</t>
  </si>
  <si>
    <t>2052129 - №21 от 13.09.2024</t>
  </si>
  <si>
    <t>300541220</t>
  </si>
  <si>
    <t>"UNICON.UZ-FAN-TEXNIKA VA MARKETING TADQIQOTLARI MARKAZI" MAS'ULIYATI CHEKLANGAN JAMIYAT</t>
  </si>
  <si>
    <t>1746875 - №E-24-2517 от 05.08.2024</t>
  </si>
  <si>
    <t>200898586</t>
  </si>
  <si>
    <t>"KAFOLAT SUG`URTA KOMPANIYASI" AKSIYADORLIK JAMIYATI</t>
  </si>
  <si>
    <t>1641496 - №12-01/004/11/0000024 от 23.07.2024</t>
  </si>
  <si>
    <t>202288236</t>
  </si>
  <si>
    <t>4121200-Другие взносы/отчисления на социальные нужды</t>
  </si>
  <si>
    <t>"GLOBAL STUDENT SERVISE" MAS'ULIYATI CHEKLANGAN JAMIYAT</t>
  </si>
  <si>
    <t>1348502 - №06-2024 от 31.05.2024</t>
  </si>
  <si>
    <t>206663202</t>
  </si>
  <si>
    <t>"DREAM-PRINT PLUS" MAS'ULIYATI CHEKLANGAN JAMIYAT</t>
  </si>
  <si>
    <t>2395539 - №2404425 от 28.06.2024</t>
  </si>
  <si>
    <t>308871098</t>
  </si>
  <si>
    <t>1446168 - №2352495 от 06.06.2024</t>
  </si>
  <si>
    <t>1445373 - №2176376 от 01.04.2024</t>
  </si>
  <si>
    <t>"ALISHER NAVOIY NOMIDAGI O'ZBEKISTON MILLIY KUTUBXONASI" DAVLAT MUASSASASI</t>
  </si>
  <si>
    <t>640346 - №6 от 03.04.2024</t>
  </si>
  <si>
    <t>201122450</t>
  </si>
  <si>
    <t>"SULFOZ MAX" MAS'ULIYATI CHEKLANGAN JAMIYAT</t>
  </si>
  <si>
    <t>996363 - №2140266 от 15.03.2024</t>
  </si>
  <si>
    <t>310377736</t>
  </si>
  <si>
    <t>547089 - №8-04/24-03 от 15.03.2024</t>
  </si>
  <si>
    <t>506823 - №122-GH от 13.03.2024</t>
  </si>
  <si>
    <t>"LAYLAKKO`L INNOVATSION" MAS'ULIYATI CHEKLANGAN JAMIYAT</t>
  </si>
  <si>
    <t>996584 - №2092693 от 21.02.2024</t>
  </si>
  <si>
    <t>310735994</t>
  </si>
  <si>
    <t>ALLABERGANOVA MUXLISA MURODBEK QIZI</t>
  </si>
  <si>
    <t>996723 - №2109214 от 29.02.2024</t>
  </si>
  <si>
    <t>61404007140025</t>
  </si>
  <si>
    <t>"G`IJDUVON TUMAN DAVLAT ARXIVI" DAVLAT MUASSASASI</t>
  </si>
  <si>
    <t>277420 - №2 от 06.02.2024</t>
  </si>
  <si>
    <t>202537305</t>
  </si>
  <si>
    <t>QALANDAROV BEKZOD UMAR O‘G‘LI</t>
  </si>
  <si>
    <t>996898 - №2093230 от 21.02.2024</t>
  </si>
  <si>
    <t>52201017100043</t>
  </si>
  <si>
    <t>270662 - №557 от 31.01.2024</t>
  </si>
  <si>
    <t>996997 - №2033908 от 25.01.2024</t>
  </si>
  <si>
    <t>87901 - №002171 от 12.01.2024</t>
  </si>
  <si>
    <t>"O`ZBEKISTON RESPUBLIKASI MARKAZIY BANKINING "DAVLAT BELGISI"" DAVLAT UNITAR KORXONASI</t>
  </si>
  <si>
    <t>1469351 - №1988091 от 31.12.2023</t>
  </si>
  <si>
    <t>306612737</t>
  </si>
  <si>
    <t>1468360 - №122-GH-q от 31.12.2023</t>
  </si>
  <si>
    <t>"CHINOBOD NEFT BAZASI" MAS'ULIYATI CHEKLANGAN JAMIYAT</t>
  </si>
  <si>
    <t>1220822 - №242/58 от 31.12.2023</t>
  </si>
  <si>
    <t>200605317</t>
  </si>
  <si>
    <t>1469789 - №5DB-23 от 31.12.2023</t>
  </si>
  <si>
    <t>"JIZZAX VILOYATI DAVLAT ARXIVI" DAVLAT MUASSASASI</t>
  </si>
  <si>
    <t>2810128 - №29 от 12.12.2024</t>
  </si>
  <si>
    <t>206872314</t>
  </si>
  <si>
    <t>2153851 - №27 от 26.09.2024</t>
  </si>
  <si>
    <t>1533588 - №Дог XSh-MQM-010/30/2024 доп/сог 3 от 11.07.2024</t>
  </si>
  <si>
    <t>"CHORTOQ BIZNES TRADE SAMO" MAS'ULIYATI CHEKLANGAN JAMIYAT</t>
  </si>
  <si>
    <t>1446227 - №2354023 от 06.06.2024</t>
  </si>
  <si>
    <t>308219732</t>
  </si>
  <si>
    <t>"NAMANGAN BAXT QUSHI" MAS'ULIYATI CHEKLANGAN JAMIYAT</t>
  </si>
  <si>
    <t>1436215 - №2397603 от 23.06.2024</t>
  </si>
  <si>
    <t>308791284</t>
  </si>
  <si>
    <t>"XORAZM VILOYATI XIVA SHAHAR DAVLAT ARXIVI" DAVLAT MUASSASASI</t>
  </si>
  <si>
    <t>1340174 - №18 от 21.06.2024</t>
  </si>
  <si>
    <t>203401632</t>
  </si>
  <si>
    <t>"FRESH WATER TRADING" MAS'ULIYATI CHEKLANGAN JAMIYAT</t>
  </si>
  <si>
    <t>2385227 - №2321620 от 25.05.2024</t>
  </si>
  <si>
    <t>310834769</t>
  </si>
  <si>
    <t>1445970 - №2330940 от 29.05.2024</t>
  </si>
  <si>
    <t>1445737 - №2322611 от 25.05.2024</t>
  </si>
  <si>
    <t>1445319 - №2319492 от 24.05.2024</t>
  </si>
  <si>
    <t>"AVJUN AVTO" XUSUSIY KORXONA</t>
  </si>
  <si>
    <t>1431244 - №2290360 от 16.05.2024</t>
  </si>
  <si>
    <t>309749634</t>
  </si>
  <si>
    <t>"FIRDAVS NEW BREND" MAS'ULIYATI CHEKLANGAN JAMIYAT</t>
  </si>
  <si>
    <t>1444989 - №2238842 от 27.04.2024</t>
  </si>
  <si>
    <t>310526454</t>
  </si>
  <si>
    <t>"REAL PRINT" MAS`ULIYATI CHEKLANGAN JAMIYAT</t>
  </si>
  <si>
    <t>1444609 - №2176551 от 01.04.2024</t>
  </si>
  <si>
    <t>207079302</t>
  </si>
  <si>
    <t>"MEGA-UZ  INSHOOT" MAS'ULIYATI CHEKLANGAN JAMIYAT</t>
  </si>
  <si>
    <t>719423 - №31-03/24 от 31.03.2024</t>
  </si>
  <si>
    <t>305651033</t>
  </si>
  <si>
    <t>526312 - №003 от 15.03.2024</t>
  </si>
  <si>
    <t>4211000-В пределах республики</t>
  </si>
  <si>
    <t>996884 - №2093221 от 21.02.2024</t>
  </si>
  <si>
    <t>"KAPITAL SUG`URTA" AKSIYADORLIK JAMIYATI</t>
  </si>
  <si>
    <t>314647 - №2600/743 от 06.02.2024</t>
  </si>
  <si>
    <t>200638670</t>
  </si>
  <si>
    <t>996902 - №2092653 от 21.02.2024</t>
  </si>
  <si>
    <t>YAXSHIBOYEVA MAFTUNA MAXMUD QIZI</t>
  </si>
  <si>
    <t>996953 - №2054254 от 03.02.2024</t>
  </si>
  <si>
    <t>42407931950099</t>
  </si>
  <si>
    <t>"TOSHAVTOBUSTRANS" UNITAR KORXONA</t>
  </si>
  <si>
    <t>788545 - №2109794 от 29.02.2024</t>
  </si>
  <si>
    <t>200441277</t>
  </si>
  <si>
    <t>113619 - №1 от 18.01.2024</t>
  </si>
  <si>
    <t>95755 - №CPIO-2659 от 16.01.2024</t>
  </si>
  <si>
    <t>154000()</t>
  </si>
  <si>
    <t>1468191 - №28 от 31.12.2023</t>
  </si>
  <si>
    <t>341900(159)</t>
  </si>
  <si>
    <t>"QO`RG`ONTEPA TUMAN DAVLAT ARXIVI" DAVLAT MUASSASASI</t>
  </si>
  <si>
    <t>1090457 - №10 от 22.05.2024</t>
  </si>
  <si>
    <t>200279034</t>
  </si>
  <si>
    <t>"TRADE CONSUL SHOP" MAS'ULIYATI CHEKLANGAN JAMIYAT</t>
  </si>
  <si>
    <t>996776 - №2023815 от 19.01.2024</t>
  </si>
  <si>
    <t>310935792</t>
  </si>
  <si>
    <t>996787 - №2044486 от 29.01.2024</t>
  </si>
  <si>
    <t>"MUSO TECHNOLOG" MAS`ULIYATI CHEKLANGAN JAMIYAT</t>
  </si>
  <si>
    <t>996976 - №2034483 от 25.01.2024</t>
  </si>
  <si>
    <t>310200315</t>
  </si>
  <si>
    <t>238630 - №12584-2024/IJRO от 19.01.2024</t>
  </si>
  <si>
    <t>"MYPRINT" MAS'ULIYATI CHEKLANGAN JAMIYAT</t>
  </si>
  <si>
    <t>996473 - №2131817 от 13.03.2024</t>
  </si>
  <si>
    <t>308049042</t>
  </si>
  <si>
    <t>"ANDIJON VILOYAT DAVLAT ARXIVI" DAVLAT MUASSASASI</t>
  </si>
  <si>
    <t>1090432 - №9 от 22.05.2024</t>
  </si>
  <si>
    <t>200237434</t>
  </si>
  <si>
    <t>"SHAHRIXON TUMAN DAVLAT ARXIVI" DAVLAT MUASSASASI</t>
  </si>
  <si>
    <t>1090480 - №11 от 22.05.2024</t>
  </si>
  <si>
    <t>200292621</t>
  </si>
  <si>
    <t>"YASMINA MEGA TRADE" MAS'ULIYATI CHEKLANGAN JAMIYAT</t>
  </si>
  <si>
    <t>788460 - №2016800 от 14.01.2024</t>
  </si>
  <si>
    <t>310921938</t>
  </si>
  <si>
    <t>996806 - №2109277 от 29.02.2024</t>
  </si>
  <si>
    <t>996798 - №2060595 от 07.02.2024</t>
  </si>
  <si>
    <t>788556 - №2147606 от 18.03.2024</t>
  </si>
  <si>
    <t>"AMUDARYO TUMANI DAVLAT ARXIVI" DAVLAT MUASSASASI</t>
  </si>
  <si>
    <t>1092533 - №14 от 22.05.2024</t>
  </si>
  <si>
    <t>206825276</t>
  </si>
  <si>
    <t>344000()</t>
  </si>
  <si>
    <t>1469997 - №195-22 от 31.12.2023</t>
  </si>
  <si>
    <t>"FAZLIDDIN-FAYZ-BARAKA" XUSUSIY KORXONA</t>
  </si>
  <si>
    <t>1470207 - №11-2019 от 31.12.2023</t>
  </si>
  <si>
    <t>205388061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</si>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</sst>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_р_._-;\-* #,##0.0_р_._-;_-* &quot;-&quot;??_р_._-;_-@_-"/>
    <numFmt numFmtId="165" formatCode="_-* #,##0.0_р_._-;\-* #,##0.0_р_._-;_-* &quot; &quot;??_р_._-;_-@_-"/>
    <numFmt numFmtId="166" formatCode="_-* #,##0.00_р_._-;\-* #,##0.00_р_._-;_-* &quot;-&quot;??_р_._-;_-@_-"/>
    <numFmt numFmtId="167" formatCode="_-* #,##0.00_р_._-;\-* #,##0.00_р_._-;_-* &quot; &quot;??_р_._-;_-@_-"/>
  </numFmts>
  <fonts count="43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.5"/>
      <name val="Times New Roman"/>
      <family val="1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7" fillId="0" borderId="0"/>
    <xf numFmtId="0" fontId="6" fillId="2" borderId="0"/>
    <xf numFmtId="166" fontId="27" fillId="0" borderId="0"/>
    <xf numFmtId="0" fontId="35" fillId="10" borderId="0"/>
    <xf numFmtId="166" fontId="35" fillId="0" borderId="0"/>
  </cellStyleXfs>
  <cellXfs count="85">
    <xf numFmtId="0" fontId="0" fillId="0" borderId="0" xfId="0" applyNumberFormat="1" applyFont="1" applyFill="1" applyBorder="1" applyProtection="1"/>
    <xf numFmtId="0" fontId="25" fillId="0" borderId="10" xfId="0" applyNumberFormat="1" applyFont="1" applyFill="1" applyBorder="1" applyAlignment="1" applyProtection="1">
      <alignment horizontal="center" vertical="center" textRotation="90"/>
    </xf>
    <xf numFmtId="0" fontId="25" fillId="0" borderId="10" xfId="0" applyNumberFormat="1" applyFont="1" applyFill="1" applyBorder="1" applyAlignment="1" applyProtection="1">
      <alignment horizontal="center" vertical="center" textRotation="90" wrapText="1"/>
    </xf>
    <xf numFmtId="0" fontId="20" fillId="33" borderId="10" xfId="36" applyNumberFormat="1" applyFont="1" applyFill="1" applyBorder="1" applyAlignment="1" applyProtection="1">
      <alignment horizontal="center" vertical="center" wrapText="1"/>
    </xf>
    <xf numFmtId="0" fontId="21" fillId="33" borderId="10" xfId="36" applyNumberFormat="1" applyFont="1" applyFill="1" applyBorder="1" applyAlignment="1" applyProtection="1">
      <alignment horizontal="center" vertical="top" wrapText="1"/>
    </xf>
    <xf numFmtId="0" fontId="26" fillId="0" borderId="10" xfId="0" applyNumberFormat="1" applyFont="1" applyFill="1" applyBorder="1" applyAlignment="1" applyProtection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center"/>
    </xf>
    <xf numFmtId="0" fontId="22" fillId="0" borderId="10" xfId="36" applyNumberFormat="1" applyFont="1" applyFill="1" applyBorder="1" applyAlignment="1" applyProtection="1">
      <alignment horizontal="left" vertical="center" wrapText="1"/>
    </xf>
    <xf numFmtId="49" fontId="23" fillId="33" borderId="10" xfId="42" applyNumberFormat="1" applyFont="1" applyFill="1" applyBorder="1" applyAlignment="1" applyProtection="1">
      <alignment horizontal="center" vertical="center"/>
    </xf>
    <xf numFmtId="165" fontId="23" fillId="33" borderId="10" xfId="42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left"/>
    </xf>
    <xf numFmtId="0" fontId="24" fillId="0" borderId="0" xfId="0" applyNumberFormat="1" applyFont="1" applyFill="1" applyBorder="1" applyAlignment="1" applyProtection="1">
      <alignment vertical="center"/>
    </xf>
    <xf numFmtId="49" fontId="20" fillId="33" borderId="0" xfId="36" applyNumberFormat="1" applyFont="1" applyFill="1" applyBorder="1" applyAlignment="1" applyProtection="1">
      <alignment horizontal="left" vertical="center" wrapText="1"/>
    </xf>
    <xf numFmtId="0" fontId="25" fillId="0" borderId="0" xfId="0" applyNumberFormat="1" applyFont="1" applyFill="1" applyBorder="1" applyProtection="1"/>
    <xf numFmtId="0" fontId="25" fillId="0" borderId="0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top" wrapText="1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left"/>
    </xf>
    <xf numFmtId="0" fontId="19" fillId="0" borderId="11" xfId="0" applyNumberFormat="1" applyFont="1" applyFill="1" applyBorder="1" applyAlignment="1" applyProtection="1">
      <alignment horizontal="center"/>
    </xf>
    <xf numFmtId="0" fontId="19" fillId="0" borderId="13" xfId="0" applyNumberFormat="1" applyFont="1" applyFill="1" applyBorder="1" applyAlignment="1" applyProtection="1">
      <alignment horizontal="center"/>
    </xf>
    <xf numFmtId="0" fontId="19" fillId="0" borderId="12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25" fillId="0" borderId="14" xfId="0" applyNumberFormat="1" applyFont="1" applyFill="1" applyBorder="1" applyAlignment="1" applyProtection="1">
      <alignment horizontal="left" vertical="center"/>
    </xf>
    <xf numFmtId="49" fontId="25" fillId="0" borderId="14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3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167" fontId="31" fillId="33" borderId="10" xfId="44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wrapText="1"/>
    </xf>
    <xf numFmtId="0" fontId="19" fillId="0" borderId="13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16" fontId="19" fillId="0" borderId="11" xfId="0" applyNumberFormat="1" applyFont="1" applyFill="1" applyBorder="1" applyAlignment="1" applyProtection="1">
      <alignment wrapText="1"/>
    </xf>
    <xf numFmtId="0" fontId="25" fillId="0" borderId="11" xfId="0" applyNumberFormat="1" applyFont="1" applyFill="1" applyBorder="1" applyAlignment="1" applyProtection="1">
      <alignment wrapText="1"/>
    </xf>
    <xf numFmtId="0" fontId="25" fillId="0" borderId="13" xfId="0" applyNumberFormat="1" applyFont="1" applyFill="1" applyBorder="1" applyAlignment="1" applyProtection="1">
      <alignment wrapText="1"/>
    </xf>
    <xf numFmtId="0" fontId="25" fillId="0" borderId="12" xfId="0" applyNumberFormat="1" applyFont="1" applyFill="1" applyBorder="1" applyAlignment="1" applyProtection="1">
      <alignment wrapText="1"/>
    </xf>
    <xf numFmtId="167" fontId="32" fillId="33" borderId="10" xfId="44" applyNumberFormat="1" applyFont="1" applyFill="1" applyBorder="1" applyAlignment="1" applyProtection="1">
      <alignment horizontal="center" vertical="center"/>
    </xf>
    <xf numFmtId="0" fontId="19" fillId="0" borderId="15" xfId="0" applyNumberFormat="1" applyFont="1" applyFill="1" applyBorder="1" applyAlignment="1" applyProtection="1">
      <alignment horizontal="center" vertical="center"/>
    </xf>
    <xf numFmtId="0" fontId="33" fillId="0" borderId="11" xfId="0" applyNumberFormat="1" applyFont="1" applyFill="1" applyBorder="1" applyAlignment="1" applyProtection="1">
      <alignment horizontal="center" vertical="center" wrapText="1"/>
    </xf>
    <xf numFmtId="0" fontId="33" fillId="0" borderId="10" xfId="0" applyNumberFormat="1" applyFont="1" applyFill="1" applyBorder="1" applyAlignment="1" applyProtection="1">
      <alignment horizontal="center" vertical="center" textRotation="90" wrapText="1"/>
    </xf>
    <xf numFmtId="0" fontId="33" fillId="0" borderId="10" xfId="0" applyNumberFormat="1" applyFont="1" applyFill="1" applyBorder="1" applyAlignment="1" applyProtection="1">
      <alignment horizontal="center" vertical="center" wrapText="1"/>
    </xf>
    <xf numFmtId="0" fontId="34" fillId="33" borderId="10" xfId="36" applyNumberFormat="1" applyFont="1" applyFill="1" applyBorder="1" applyAlignment="1" applyProtection="1">
      <alignment horizontal="left" vertical="center" wrapText="1"/>
    </xf>
    <xf numFmtId="49" fontId="19" fillId="0" borderId="1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Protection="1"/>
    <xf numFmtId="0" fontId="22" fillId="33" borderId="10" xfId="36" applyNumberFormat="1" applyFont="1" applyFill="1" applyBorder="1" applyAlignment="1" applyProtection="1">
      <alignment horizontal="left" vertical="center" wrapText="1"/>
    </xf>
    <xf numFmtId="49" fontId="25" fillId="0" borderId="10" xfId="0" applyNumberFormat="1" applyFont="1" applyFill="1" applyBorder="1" applyAlignment="1" applyProtection="1">
      <alignment horizontal="center" vertical="center"/>
    </xf>
    <xf numFmtId="166" fontId="25" fillId="0" borderId="0" xfId="0" applyNumberFormat="1" applyFont="1" applyFill="1" applyBorder="1" applyProtection="1"/>
    <xf numFmtId="0" fontId="25" fillId="0" borderId="0" xfId="0" applyNumberFormat="1" applyFont="1" applyFill="1" applyBorder="1" applyAlignment="1" applyProtection="1">
      <alignment horizontal="left"/>
    </xf>
    <xf numFmtId="49" fontId="36" fillId="0" borderId="0" xfId="45" applyNumberFormat="1" applyFont="1" applyFill="1" applyBorder="1" applyAlignment="1" applyProtection="1">
      <alignment horizontal="left" vertical="center"/>
    </xf>
    <xf numFmtId="4" fontId="36" fillId="0" borderId="0" xfId="45" applyNumberFormat="1" applyFont="1" applyFill="1" applyBorder="1" applyAlignment="1" applyProtection="1">
      <alignment horizontal="right" vertical="center"/>
    </xf>
    <xf numFmtId="4" fontId="37" fillId="0" borderId="0" xfId="45" applyNumberFormat="1" applyFont="1" applyFill="1" applyBorder="1" applyAlignment="1" applyProtection="1">
      <alignment horizontal="center" vertical="center"/>
    </xf>
    <xf numFmtId="0" fontId="35" fillId="0" borderId="0" xfId="45" applyNumberFormat="1" applyFont="1" applyFill="1" applyBorder="1" applyProtection="1"/>
    <xf numFmtId="0" fontId="38" fillId="34" borderId="0" xfId="45" applyNumberFormat="1" applyFont="1" applyFill="1" applyBorder="1" applyProtection="1"/>
    <xf numFmtId="0" fontId="38" fillId="10" borderId="0" xfId="45" applyNumberFormat="1" applyFont="1" applyFill="1" applyBorder="1" applyProtection="1"/>
    <xf numFmtId="0" fontId="37" fillId="0" borderId="0" xfId="45" applyNumberFormat="1" applyFont="1" applyFill="1" applyBorder="1" applyAlignment="1" applyProtection="1">
      <alignment horizontal="center" vertical="center"/>
    </xf>
    <xf numFmtId="0" fontId="39" fillId="0" borderId="0" xfId="45" applyNumberFormat="1" applyFont="1" applyFill="1" applyBorder="1" applyAlignment="1" applyProtection="1">
      <alignment horizontal="center" vertical="center"/>
    </xf>
    <xf numFmtId="0" fontId="37" fillId="0" borderId="14" xfId="45" applyNumberFormat="1" applyFont="1" applyFill="1" applyBorder="1" applyAlignment="1" applyProtection="1">
      <alignment horizontal="center" vertical="top"/>
    </xf>
    <xf numFmtId="0" fontId="40" fillId="0" borderId="16" xfId="45" applyNumberFormat="1" applyFont="1" applyFill="1" applyBorder="1" applyAlignment="1" applyProtection="1">
      <alignment horizontal="center" vertical="center" wrapText="1"/>
    </xf>
    <xf numFmtId="0" fontId="40" fillId="0" borderId="16" xfId="45" applyNumberFormat="1" applyFont="1" applyFill="1" applyBorder="1" applyAlignment="1" applyProtection="1">
      <alignment horizontal="center" vertical="center"/>
    </xf>
    <xf numFmtId="0" fontId="40" fillId="0" borderId="11" xfId="45" applyNumberFormat="1" applyFont="1" applyFill="1" applyBorder="1" applyAlignment="1" applyProtection="1">
      <alignment horizontal="center" vertical="center"/>
    </xf>
    <xf numFmtId="0" fontId="40" fillId="0" borderId="12" xfId="45" applyNumberFormat="1" applyFont="1" applyFill="1" applyBorder="1" applyAlignment="1" applyProtection="1">
      <alignment horizontal="center" vertical="center"/>
    </xf>
    <xf numFmtId="0" fontId="40" fillId="0" borderId="17" xfId="45" applyNumberFormat="1" applyFont="1" applyFill="1" applyBorder="1" applyAlignment="1" applyProtection="1">
      <alignment horizontal="center" vertical="center" wrapText="1"/>
    </xf>
    <xf numFmtId="0" fontId="40" fillId="0" borderId="17" xfId="45" applyNumberFormat="1" applyFont="1" applyFill="1" applyBorder="1" applyAlignment="1" applyProtection="1">
      <alignment horizontal="center" vertical="center"/>
    </xf>
    <xf numFmtId="0" fontId="40" fillId="0" borderId="10" xfId="45" applyNumberFormat="1" applyFont="1" applyFill="1" applyBorder="1" applyAlignment="1" applyProtection="1">
      <alignment horizontal="center" vertical="center"/>
    </xf>
    <xf numFmtId="49" fontId="36" fillId="0" borderId="10" xfId="45" applyNumberFormat="1" applyFont="1" applyFill="1" applyBorder="1" applyAlignment="1" applyProtection="1">
      <alignment vertical="center"/>
    </xf>
    <xf numFmtId="49" fontId="36" fillId="0" borderId="10" xfId="45" applyNumberFormat="1" applyFont="1" applyFill="1" applyBorder="1" applyAlignment="1" applyProtection="1">
      <alignment vertical="center" wrapText="1"/>
    </xf>
    <xf numFmtId="166" fontId="36" fillId="0" borderId="10" xfId="46" applyNumberFormat="1" applyFont="1" applyFill="1" applyBorder="1" applyAlignment="1" applyProtection="1">
      <alignment vertical="center"/>
    </xf>
    <xf numFmtId="49" fontId="41" fillId="0" borderId="11" xfId="45" applyNumberFormat="1" applyFont="1" applyFill="1" applyBorder="1" applyAlignment="1" applyProtection="1">
      <alignment horizontal="right" vertical="center"/>
    </xf>
    <xf numFmtId="49" fontId="41" fillId="0" borderId="13" xfId="45" applyNumberFormat="1" applyFont="1" applyFill="1" applyBorder="1" applyAlignment="1" applyProtection="1">
      <alignment horizontal="right" vertical="center"/>
    </xf>
    <xf numFmtId="49" fontId="41" fillId="0" borderId="12" xfId="45" applyNumberFormat="1" applyFont="1" applyFill="1" applyBorder="1" applyAlignment="1" applyProtection="1">
      <alignment horizontal="right" vertical="center"/>
    </xf>
    <xf numFmtId="49" fontId="41" fillId="0" borderId="12" xfId="45" applyNumberFormat="1" applyFont="1" applyFill="1" applyBorder="1" applyAlignment="1" applyProtection="1">
      <alignment horizontal="right" vertical="center"/>
    </xf>
    <xf numFmtId="166" fontId="42" fillId="0" borderId="10" xfId="46" applyNumberFormat="1" applyFont="1" applyFill="1" applyBorder="1" applyAlignment="1" applyProtection="1">
      <alignment vertical="center"/>
    </xf>
    <xf numFmtId="0" fontId="35" fillId="34" borderId="0" xfId="45" applyNumberFormat="1" applyFont="1" applyFill="1" applyBorder="1" applyProtection="1"/>
  </cellXfs>
  <cellStyles count="4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2" xfId="45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Финансовый 2" xfId="44"/>
    <cellStyle name="Финансовый 3" xfId="46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76250" cy="476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1">
    <pageSetUpPr fitToPage="1"/>
  </sheetPr>
  <dimension ref="A1:I68"/>
  <sheetViews>
    <sheetView showGridLines="0" workbookViewId="0"/>
  </sheetViews>
  <sheetFormatPr defaultRowHeight="15" customHeight="1" x14ac:dyDescent="0.25"/>
  <cols>
    <col min="1" max="1" width="3.85546875" style="13" customWidth="1"/>
    <col min="2" max="2" width="6.28515625" style="13" customWidth="1"/>
    <col min="3" max="3" width="4.7109375" style="13" customWidth="1"/>
    <col min="4" max="4" width="59.7109375" style="13" customWidth="1"/>
    <col min="5" max="5" width="8" style="13" customWidth="1"/>
    <col min="6" max="9" width="13.85546875" style="13" customWidth="1"/>
    <col min="10" max="10" width="9.140625" style="13" customWidth="1"/>
    <col min="11" max="16384" width="9.140625" style="13"/>
  </cols>
  <sheetData>
    <row r="1" spans="1:9" ht="45.75" customHeight="1" x14ac:dyDescent="0.25">
      <c r="E1" s="15" t="s">
        <v>0</v>
      </c>
      <c r="F1" s="15"/>
      <c r="G1" s="15"/>
      <c r="H1" s="15"/>
      <c r="I1" s="15"/>
    </row>
    <row r="2" spans="1:9" ht="33.6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9" ht="15" customHeight="1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</row>
    <row r="4" spans="1:9" ht="9.75" customHeight="1" x14ac:dyDescent="0.25">
      <c r="A4" s="14"/>
      <c r="B4" s="14"/>
      <c r="C4" s="14"/>
      <c r="D4" s="14"/>
      <c r="E4" s="14"/>
      <c r="F4" s="14"/>
    </row>
    <row r="5" spans="1:9" ht="13.5" customHeight="1" x14ac:dyDescent="0.25">
      <c r="A5" s="11"/>
      <c r="B5" s="18" t="s">
        <v>3</v>
      </c>
      <c r="C5" s="18"/>
      <c r="D5" s="18"/>
      <c r="E5" s="24" t="s">
        <v>4</v>
      </c>
      <c r="F5" s="24"/>
      <c r="G5" s="24"/>
      <c r="H5" s="24"/>
      <c r="I5" s="24"/>
    </row>
    <row r="6" spans="1:9" ht="13.5" customHeight="1" x14ac:dyDescent="0.25">
      <c r="A6" s="11" t="s">
        <v>5</v>
      </c>
      <c r="B6" s="18" t="s">
        <v>6</v>
      </c>
      <c r="C6" s="18"/>
      <c r="D6" s="18"/>
      <c r="E6" s="19"/>
      <c r="F6" s="19"/>
      <c r="G6" s="19"/>
      <c r="H6" s="19"/>
      <c r="I6" s="19"/>
    </row>
    <row r="7" spans="1:9" ht="13.5" customHeight="1" x14ac:dyDescent="0.25">
      <c r="A7" s="11"/>
      <c r="B7" s="18" t="s">
        <v>7</v>
      </c>
      <c r="C7" s="18"/>
      <c r="D7" s="18"/>
      <c r="E7" s="19" t="s">
        <v>8</v>
      </c>
      <c r="F7" s="19"/>
      <c r="G7" s="19"/>
      <c r="H7" s="19"/>
      <c r="I7" s="19"/>
    </row>
    <row r="8" spans="1:9" ht="13.5" customHeight="1" x14ac:dyDescent="0.25">
      <c r="A8" s="11"/>
      <c r="B8" s="18" t="s">
        <v>9</v>
      </c>
      <c r="C8" s="18"/>
      <c r="D8" s="18"/>
      <c r="E8" s="19"/>
      <c r="F8" s="19"/>
      <c r="G8" s="19"/>
      <c r="H8" s="19"/>
      <c r="I8" s="19"/>
    </row>
    <row r="9" spans="1:9" ht="13.5" customHeight="1" x14ac:dyDescent="0.25">
      <c r="A9" s="11"/>
      <c r="B9" s="18" t="s">
        <v>10</v>
      </c>
      <c r="C9" s="18"/>
      <c r="D9" s="18"/>
      <c r="E9" s="19"/>
      <c r="F9" s="19"/>
      <c r="G9" s="19"/>
      <c r="H9" s="19"/>
      <c r="I9" s="19"/>
    </row>
    <row r="10" spans="1:9" ht="13.5" customHeight="1" x14ac:dyDescent="0.25">
      <c r="A10" s="11"/>
      <c r="B10" s="18" t="s">
        <v>11</v>
      </c>
      <c r="C10" s="18"/>
      <c r="D10" s="18"/>
      <c r="E10" s="19"/>
      <c r="F10" s="19"/>
      <c r="G10" s="19"/>
      <c r="H10" s="19"/>
      <c r="I10" s="19"/>
    </row>
    <row r="11" spans="1:9" ht="13.5" customHeight="1" x14ac:dyDescent="0.25">
      <c r="A11" s="11"/>
      <c r="B11" s="18" t="s">
        <v>12</v>
      </c>
      <c r="C11" s="18"/>
      <c r="D11" s="18"/>
      <c r="E11" s="19" t="s">
        <v>13</v>
      </c>
      <c r="F11" s="19"/>
      <c r="G11" s="19"/>
      <c r="H11" s="19"/>
      <c r="I11" s="19"/>
    </row>
    <row r="12" spans="1:9" ht="8.25" customHeight="1" x14ac:dyDescent="0.25"/>
    <row r="13" spans="1:9" ht="57.6" customHeight="1" x14ac:dyDescent="0.25">
      <c r="A13" s="1" t="s">
        <v>14</v>
      </c>
      <c r="B13" s="2" t="s">
        <v>15</v>
      </c>
      <c r="C13" s="1" t="s">
        <v>16</v>
      </c>
      <c r="D13" s="3" t="s">
        <v>17</v>
      </c>
      <c r="E13" s="3" t="s">
        <v>18</v>
      </c>
      <c r="F13" s="3" t="s">
        <v>19</v>
      </c>
      <c r="G13" s="3" t="s">
        <v>20</v>
      </c>
      <c r="H13" s="3" t="s">
        <v>21</v>
      </c>
      <c r="I13" s="3" t="s">
        <v>22</v>
      </c>
    </row>
    <row r="14" spans="1:9" ht="15" customHeight="1" x14ac:dyDescent="0.25">
      <c r="A14" s="21" t="s">
        <v>23</v>
      </c>
      <c r="B14" s="22"/>
      <c r="C14" s="23"/>
      <c r="D14" s="4" t="s">
        <v>24</v>
      </c>
      <c r="E14" s="4">
        <v>1</v>
      </c>
      <c r="F14" s="4">
        <v>2</v>
      </c>
      <c r="G14" s="4">
        <v>3</v>
      </c>
      <c r="H14" s="4">
        <v>4</v>
      </c>
      <c r="I14" s="4">
        <v>5</v>
      </c>
    </row>
    <row r="15" spans="1:9" x14ac:dyDescent="0.25">
      <c r="A15" s="5" t="s">
        <v>25</v>
      </c>
      <c r="B15" s="5" t="s">
        <v>26</v>
      </c>
      <c r="C15" s="6" t="s">
        <v>27</v>
      </c>
      <c r="D15" s="7" t="s">
        <v>28</v>
      </c>
      <c r="E15" s="8" t="s">
        <v>29</v>
      </c>
      <c r="F15" s="9">
        <v>2779555.7</v>
      </c>
      <c r="G15" s="9">
        <v>0</v>
      </c>
      <c r="H15" s="9">
        <v>2768350.7</v>
      </c>
      <c r="I15" s="9">
        <v>2735229.5</v>
      </c>
    </row>
    <row r="16" spans="1:9" x14ac:dyDescent="0.25">
      <c r="A16" s="5" t="s">
        <v>25</v>
      </c>
      <c r="B16" s="5" t="s">
        <v>30</v>
      </c>
      <c r="C16" s="6" t="s">
        <v>27</v>
      </c>
      <c r="D16" s="7" t="s">
        <v>31</v>
      </c>
      <c r="E16" s="8" t="s">
        <v>32</v>
      </c>
      <c r="F16" s="9">
        <v>2779555.7</v>
      </c>
      <c r="G16" s="9">
        <v>0</v>
      </c>
      <c r="H16" s="9">
        <v>2768350.7</v>
      </c>
      <c r="I16" s="9">
        <v>2735229.5</v>
      </c>
    </row>
    <row r="17" spans="1:9" x14ac:dyDescent="0.25">
      <c r="A17" s="5" t="s">
        <v>25</v>
      </c>
      <c r="B17" s="5" t="s">
        <v>30</v>
      </c>
      <c r="C17" s="6" t="s">
        <v>33</v>
      </c>
      <c r="D17" s="7" t="s">
        <v>34</v>
      </c>
      <c r="E17" s="8" t="s">
        <v>35</v>
      </c>
      <c r="F17" s="9">
        <v>2779555.7</v>
      </c>
      <c r="G17" s="9">
        <v>0</v>
      </c>
      <c r="H17" s="9">
        <v>2768350.7</v>
      </c>
      <c r="I17" s="9">
        <v>2735229.5</v>
      </c>
    </row>
    <row r="18" spans="1:9" x14ac:dyDescent="0.25">
      <c r="A18" s="5" t="s">
        <v>36</v>
      </c>
      <c r="B18" s="5" t="s">
        <v>30</v>
      </c>
      <c r="C18" s="6" t="s">
        <v>33</v>
      </c>
      <c r="D18" s="7" t="s">
        <v>37</v>
      </c>
      <c r="E18" s="8" t="s">
        <v>38</v>
      </c>
      <c r="F18" s="9">
        <v>9705.2999999999993</v>
      </c>
      <c r="G18" s="9">
        <v>0</v>
      </c>
      <c r="H18" s="9">
        <v>17752.400000000001</v>
      </c>
      <c r="I18" s="9">
        <v>18773.7</v>
      </c>
    </row>
    <row r="19" spans="1:9" x14ac:dyDescent="0.25">
      <c r="A19" s="5" t="s">
        <v>36</v>
      </c>
      <c r="B19" s="5" t="s">
        <v>30</v>
      </c>
      <c r="C19" s="6" t="s">
        <v>39</v>
      </c>
      <c r="D19" s="7" t="s">
        <v>40</v>
      </c>
      <c r="E19" s="8" t="s">
        <v>41</v>
      </c>
      <c r="F19" s="9">
        <v>0</v>
      </c>
      <c r="G19" s="9">
        <v>0</v>
      </c>
      <c r="H19" s="9">
        <v>8047.1</v>
      </c>
      <c r="I19" s="9">
        <v>9068.4</v>
      </c>
    </row>
    <row r="20" spans="1:9" x14ac:dyDescent="0.25">
      <c r="A20" s="5" t="s">
        <v>36</v>
      </c>
      <c r="B20" s="5" t="s">
        <v>30</v>
      </c>
      <c r="C20" s="6" t="s">
        <v>42</v>
      </c>
      <c r="D20" s="7" t="s">
        <v>43</v>
      </c>
      <c r="E20" s="8" t="s">
        <v>44</v>
      </c>
      <c r="F20" s="9">
        <v>9705.2999999999993</v>
      </c>
      <c r="G20" s="9">
        <v>0</v>
      </c>
      <c r="H20" s="9">
        <v>9705.2999999999993</v>
      </c>
      <c r="I20" s="9">
        <v>9705.2999999999993</v>
      </c>
    </row>
    <row r="21" spans="1:9" x14ac:dyDescent="0.25">
      <c r="A21" s="5" t="s">
        <v>29</v>
      </c>
      <c r="B21" s="5" t="s">
        <v>29</v>
      </c>
      <c r="C21" s="6" t="s">
        <v>27</v>
      </c>
      <c r="D21" s="7" t="s">
        <v>45</v>
      </c>
      <c r="E21" s="8" t="s">
        <v>46</v>
      </c>
      <c r="F21" s="9">
        <v>2789261</v>
      </c>
      <c r="G21" s="9">
        <v>0</v>
      </c>
      <c r="H21" s="9">
        <v>2786103.1</v>
      </c>
      <c r="I21" s="9">
        <v>2754003.2</v>
      </c>
    </row>
    <row r="22" spans="1:9" x14ac:dyDescent="0.25">
      <c r="A22" s="5" t="s">
        <v>25</v>
      </c>
      <c r="B22" s="5" t="s">
        <v>47</v>
      </c>
      <c r="C22" s="6" t="s">
        <v>27</v>
      </c>
      <c r="D22" s="7" t="s">
        <v>48</v>
      </c>
      <c r="E22" s="8" t="s">
        <v>49</v>
      </c>
      <c r="F22" s="9">
        <v>689946</v>
      </c>
      <c r="G22" s="9">
        <v>0</v>
      </c>
      <c r="H22" s="9">
        <v>688281.4</v>
      </c>
      <c r="I22" s="9">
        <v>683807.4</v>
      </c>
    </row>
    <row r="23" spans="1:9" x14ac:dyDescent="0.25">
      <c r="A23" s="5" t="s">
        <v>25</v>
      </c>
      <c r="B23" s="5" t="s">
        <v>50</v>
      </c>
      <c r="C23" s="6" t="s">
        <v>27</v>
      </c>
      <c r="D23" s="7" t="s">
        <v>51</v>
      </c>
      <c r="E23" s="8" t="s">
        <v>52</v>
      </c>
      <c r="F23" s="9">
        <v>689946</v>
      </c>
      <c r="G23" s="9">
        <v>0</v>
      </c>
      <c r="H23" s="9">
        <v>688281.4</v>
      </c>
      <c r="I23" s="9">
        <v>683807.4</v>
      </c>
    </row>
    <row r="24" spans="1:9" x14ac:dyDescent="0.25">
      <c r="A24" s="5" t="s">
        <v>25</v>
      </c>
      <c r="B24" s="5" t="s">
        <v>50</v>
      </c>
      <c r="C24" s="6" t="s">
        <v>33</v>
      </c>
      <c r="D24" s="7" t="s">
        <v>53</v>
      </c>
      <c r="E24" s="8" t="s">
        <v>54</v>
      </c>
      <c r="F24" s="9">
        <v>688419</v>
      </c>
      <c r="G24" s="9">
        <v>0</v>
      </c>
      <c r="H24" s="9">
        <v>686754.4</v>
      </c>
      <c r="I24" s="9">
        <v>683807.4</v>
      </c>
    </row>
    <row r="25" spans="1:9" x14ac:dyDescent="0.25">
      <c r="A25" s="5" t="s">
        <v>25</v>
      </c>
      <c r="B25" s="5" t="s">
        <v>50</v>
      </c>
      <c r="C25" s="6" t="s">
        <v>55</v>
      </c>
      <c r="D25" s="7" t="s">
        <v>56</v>
      </c>
      <c r="E25" s="8" t="s">
        <v>26</v>
      </c>
      <c r="F25" s="9">
        <v>1527</v>
      </c>
      <c r="G25" s="9">
        <v>0</v>
      </c>
      <c r="H25" s="9">
        <v>1527</v>
      </c>
      <c r="I25" s="9">
        <v>0</v>
      </c>
    </row>
    <row r="26" spans="1:9" x14ac:dyDescent="0.25">
      <c r="A26" s="5" t="s">
        <v>29</v>
      </c>
      <c r="B26" s="5" t="s">
        <v>29</v>
      </c>
      <c r="C26" s="6" t="s">
        <v>27</v>
      </c>
      <c r="D26" s="7" t="s">
        <v>57</v>
      </c>
      <c r="E26" s="8" t="s">
        <v>30</v>
      </c>
      <c r="F26" s="9">
        <v>689946</v>
      </c>
      <c r="G26" s="9">
        <v>0</v>
      </c>
      <c r="H26" s="9">
        <v>688281.4</v>
      </c>
      <c r="I26" s="9">
        <v>683807.4</v>
      </c>
    </row>
    <row r="27" spans="1:9" x14ac:dyDescent="0.25">
      <c r="A27" s="5" t="s">
        <v>58</v>
      </c>
      <c r="B27" s="5" t="s">
        <v>29</v>
      </c>
      <c r="C27" s="6" t="s">
        <v>27</v>
      </c>
      <c r="D27" s="7" t="s">
        <v>59</v>
      </c>
      <c r="E27" s="8" t="s">
        <v>60</v>
      </c>
      <c r="F27" s="9">
        <v>527148</v>
      </c>
      <c r="G27" s="9">
        <v>0</v>
      </c>
      <c r="H27" s="9">
        <v>514742.2</v>
      </c>
      <c r="I27" s="9">
        <v>231236.9</v>
      </c>
    </row>
    <row r="28" spans="1:9" x14ac:dyDescent="0.25">
      <c r="A28" s="5" t="s">
        <v>58</v>
      </c>
      <c r="B28" s="5" t="s">
        <v>26</v>
      </c>
      <c r="C28" s="6" t="s">
        <v>27</v>
      </c>
      <c r="D28" s="7" t="s">
        <v>61</v>
      </c>
      <c r="E28" s="8" t="s">
        <v>62</v>
      </c>
      <c r="F28" s="9">
        <v>110562.6</v>
      </c>
      <c r="G28" s="9">
        <v>0</v>
      </c>
      <c r="H28" s="9">
        <v>109895.3</v>
      </c>
      <c r="I28" s="9">
        <v>22101.3</v>
      </c>
    </row>
    <row r="29" spans="1:9" x14ac:dyDescent="0.25">
      <c r="A29" s="5" t="s">
        <v>58</v>
      </c>
      <c r="B29" s="5" t="s">
        <v>30</v>
      </c>
      <c r="C29" s="6" t="s">
        <v>27</v>
      </c>
      <c r="D29" s="7" t="s">
        <v>63</v>
      </c>
      <c r="E29" s="8" t="s">
        <v>64</v>
      </c>
      <c r="F29" s="9">
        <v>76281.399999999994</v>
      </c>
      <c r="G29" s="9">
        <v>0</v>
      </c>
      <c r="H29" s="9">
        <v>75614</v>
      </c>
      <c r="I29" s="9">
        <v>22101.3</v>
      </c>
    </row>
    <row r="30" spans="1:9" x14ac:dyDescent="0.25">
      <c r="A30" s="5" t="s">
        <v>58</v>
      </c>
      <c r="B30" s="5" t="s">
        <v>60</v>
      </c>
      <c r="C30" s="6" t="s">
        <v>27</v>
      </c>
      <c r="D30" s="7" t="s">
        <v>65</v>
      </c>
      <c r="E30" s="8" t="s">
        <v>66</v>
      </c>
      <c r="F30" s="9">
        <v>34281.199999999997</v>
      </c>
      <c r="G30" s="9">
        <v>0</v>
      </c>
      <c r="H30" s="9">
        <v>34281.199999999997</v>
      </c>
      <c r="I30" s="9">
        <v>0</v>
      </c>
    </row>
    <row r="31" spans="1:9" x14ac:dyDescent="0.25">
      <c r="A31" s="5" t="s">
        <v>58</v>
      </c>
      <c r="B31" s="5" t="s">
        <v>67</v>
      </c>
      <c r="C31" s="6" t="s">
        <v>27</v>
      </c>
      <c r="D31" s="7" t="s">
        <v>68</v>
      </c>
      <c r="E31" s="8" t="s">
        <v>69</v>
      </c>
      <c r="F31" s="9">
        <v>34208</v>
      </c>
      <c r="G31" s="9">
        <v>0</v>
      </c>
      <c r="H31" s="9">
        <v>31958</v>
      </c>
      <c r="I31" s="9">
        <v>19023</v>
      </c>
    </row>
    <row r="32" spans="1:9" x14ac:dyDescent="0.25">
      <c r="A32" s="5" t="s">
        <v>58</v>
      </c>
      <c r="B32" s="5" t="s">
        <v>70</v>
      </c>
      <c r="C32" s="6" t="s">
        <v>27</v>
      </c>
      <c r="D32" s="7" t="s">
        <v>71</v>
      </c>
      <c r="E32" s="8" t="s">
        <v>72</v>
      </c>
      <c r="F32" s="9">
        <v>34208</v>
      </c>
      <c r="G32" s="9">
        <v>0</v>
      </c>
      <c r="H32" s="9">
        <v>31958</v>
      </c>
      <c r="I32" s="9">
        <v>19023</v>
      </c>
    </row>
    <row r="33" spans="1:9" x14ac:dyDescent="0.25">
      <c r="A33" s="5" t="s">
        <v>58</v>
      </c>
      <c r="B33" s="5" t="s">
        <v>70</v>
      </c>
      <c r="C33" s="6" t="s">
        <v>33</v>
      </c>
      <c r="D33" s="7" t="s">
        <v>73</v>
      </c>
      <c r="E33" s="8" t="s">
        <v>74</v>
      </c>
      <c r="F33" s="9">
        <v>31958</v>
      </c>
      <c r="G33" s="9">
        <v>0</v>
      </c>
      <c r="H33" s="9">
        <v>31958</v>
      </c>
      <c r="I33" s="9">
        <v>19023</v>
      </c>
    </row>
    <row r="34" spans="1:9" x14ac:dyDescent="0.25">
      <c r="A34" s="5" t="s">
        <v>58</v>
      </c>
      <c r="B34" s="5" t="s">
        <v>70</v>
      </c>
      <c r="C34" s="6" t="s">
        <v>75</v>
      </c>
      <c r="D34" s="7" t="s">
        <v>76</v>
      </c>
      <c r="E34" s="8" t="s">
        <v>77</v>
      </c>
      <c r="F34" s="9">
        <v>2250</v>
      </c>
      <c r="G34" s="9">
        <v>0</v>
      </c>
      <c r="H34" s="9">
        <v>0</v>
      </c>
      <c r="I34" s="9">
        <v>0</v>
      </c>
    </row>
    <row r="35" spans="1:9" x14ac:dyDescent="0.25">
      <c r="A35" s="5" t="s">
        <v>58</v>
      </c>
      <c r="B35" s="5" t="s">
        <v>70</v>
      </c>
      <c r="C35" s="6" t="s">
        <v>78</v>
      </c>
      <c r="D35" s="7" t="s">
        <v>79</v>
      </c>
      <c r="E35" s="8" t="s">
        <v>47</v>
      </c>
      <c r="F35" s="9">
        <v>2250</v>
      </c>
      <c r="G35" s="9">
        <v>0</v>
      </c>
      <c r="H35" s="9">
        <v>0</v>
      </c>
      <c r="I35" s="9">
        <v>0</v>
      </c>
    </row>
    <row r="36" spans="1:9" x14ac:dyDescent="0.25">
      <c r="A36" s="5" t="s">
        <v>58</v>
      </c>
      <c r="B36" s="5" t="s">
        <v>80</v>
      </c>
      <c r="C36" s="6" t="s">
        <v>27</v>
      </c>
      <c r="D36" s="7" t="s">
        <v>81</v>
      </c>
      <c r="E36" s="8" t="s">
        <v>50</v>
      </c>
      <c r="F36" s="9">
        <v>134493.79999999999</v>
      </c>
      <c r="G36" s="9">
        <v>0</v>
      </c>
      <c r="H36" s="9">
        <v>133133.79999999999</v>
      </c>
      <c r="I36" s="9">
        <v>57951</v>
      </c>
    </row>
    <row r="37" spans="1:9" x14ac:dyDescent="0.25">
      <c r="A37" s="5" t="s">
        <v>58</v>
      </c>
      <c r="B37" s="5" t="s">
        <v>82</v>
      </c>
      <c r="C37" s="6" t="s">
        <v>27</v>
      </c>
      <c r="D37" s="7" t="s">
        <v>83</v>
      </c>
      <c r="E37" s="8" t="s">
        <v>84</v>
      </c>
      <c r="F37" s="9">
        <v>134493.79999999999</v>
      </c>
      <c r="G37" s="9">
        <v>0</v>
      </c>
      <c r="H37" s="9">
        <v>133133.79999999999</v>
      </c>
      <c r="I37" s="9">
        <v>57951</v>
      </c>
    </row>
    <row r="38" spans="1:9" x14ac:dyDescent="0.25">
      <c r="A38" s="5" t="s">
        <v>58</v>
      </c>
      <c r="B38" s="5" t="s">
        <v>82</v>
      </c>
      <c r="C38" s="6" t="s">
        <v>33</v>
      </c>
      <c r="D38" s="7" t="s">
        <v>85</v>
      </c>
      <c r="E38" s="8" t="s">
        <v>86</v>
      </c>
      <c r="F38" s="9">
        <v>8493.7999999999993</v>
      </c>
      <c r="G38" s="9">
        <v>0</v>
      </c>
      <c r="H38" s="9">
        <v>7133.8</v>
      </c>
      <c r="I38" s="9">
        <v>0</v>
      </c>
    </row>
    <row r="39" spans="1:9" x14ac:dyDescent="0.25">
      <c r="A39" s="5" t="s">
        <v>58</v>
      </c>
      <c r="B39" s="5" t="s">
        <v>82</v>
      </c>
      <c r="C39" s="6" t="s">
        <v>87</v>
      </c>
      <c r="D39" s="7" t="s">
        <v>88</v>
      </c>
      <c r="E39" s="8" t="s">
        <v>89</v>
      </c>
      <c r="F39" s="9">
        <v>6150.8</v>
      </c>
      <c r="G39" s="9">
        <v>0</v>
      </c>
      <c r="H39" s="9">
        <v>4790.8</v>
      </c>
      <c r="I39" s="9">
        <v>0</v>
      </c>
    </row>
    <row r="40" spans="1:9" x14ac:dyDescent="0.25">
      <c r="A40" s="5" t="s">
        <v>58</v>
      </c>
      <c r="B40" s="5" t="s">
        <v>82</v>
      </c>
      <c r="C40" s="6" t="s">
        <v>39</v>
      </c>
      <c r="D40" s="7" t="s">
        <v>90</v>
      </c>
      <c r="E40" s="8" t="s">
        <v>91</v>
      </c>
      <c r="F40" s="9">
        <v>2343</v>
      </c>
      <c r="G40" s="9">
        <v>0</v>
      </c>
      <c r="H40" s="9">
        <v>2343</v>
      </c>
      <c r="I40" s="9">
        <v>0</v>
      </c>
    </row>
    <row r="41" spans="1:9" x14ac:dyDescent="0.25">
      <c r="A41" s="5" t="s">
        <v>58</v>
      </c>
      <c r="B41" s="5" t="s">
        <v>82</v>
      </c>
      <c r="C41" s="6" t="s">
        <v>92</v>
      </c>
      <c r="D41" s="7" t="s">
        <v>93</v>
      </c>
      <c r="E41" s="8" t="s">
        <v>94</v>
      </c>
      <c r="F41" s="9">
        <v>126000</v>
      </c>
      <c r="G41" s="9">
        <v>0</v>
      </c>
      <c r="H41" s="9">
        <v>126000</v>
      </c>
      <c r="I41" s="9">
        <v>57951</v>
      </c>
    </row>
    <row r="42" spans="1:9" x14ac:dyDescent="0.25">
      <c r="A42" s="5" t="s">
        <v>58</v>
      </c>
      <c r="B42" s="5" t="s">
        <v>95</v>
      </c>
      <c r="C42" s="6" t="s">
        <v>27</v>
      </c>
      <c r="D42" s="7" t="s">
        <v>96</v>
      </c>
      <c r="E42" s="8" t="s">
        <v>97</v>
      </c>
      <c r="F42" s="9">
        <v>247883.6</v>
      </c>
      <c r="G42" s="9">
        <v>0</v>
      </c>
      <c r="H42" s="9">
        <v>239755.1</v>
      </c>
      <c r="I42" s="9">
        <v>132161.60000000001</v>
      </c>
    </row>
    <row r="43" spans="1:9" x14ac:dyDescent="0.25">
      <c r="A43" s="5" t="s">
        <v>58</v>
      </c>
      <c r="B43" s="5" t="s">
        <v>98</v>
      </c>
      <c r="C43" s="6" t="s">
        <v>27</v>
      </c>
      <c r="D43" s="7" t="s">
        <v>99</v>
      </c>
      <c r="E43" s="8" t="s">
        <v>100</v>
      </c>
      <c r="F43" s="9">
        <v>5288</v>
      </c>
      <c r="G43" s="9">
        <v>0</v>
      </c>
      <c r="H43" s="9">
        <v>4538</v>
      </c>
      <c r="I43" s="9">
        <v>4248</v>
      </c>
    </row>
    <row r="44" spans="1:9" x14ac:dyDescent="0.25">
      <c r="A44" s="5" t="s">
        <v>58</v>
      </c>
      <c r="B44" s="5" t="s">
        <v>101</v>
      </c>
      <c r="C44" s="6" t="s">
        <v>27</v>
      </c>
      <c r="D44" s="7" t="s">
        <v>102</v>
      </c>
      <c r="E44" s="8" t="s">
        <v>103</v>
      </c>
      <c r="F44" s="9">
        <v>209923.8</v>
      </c>
      <c r="G44" s="9">
        <v>0</v>
      </c>
      <c r="H44" s="9">
        <v>208858.4</v>
      </c>
      <c r="I44" s="9">
        <v>103420.8</v>
      </c>
    </row>
    <row r="45" spans="1:9" x14ac:dyDescent="0.25">
      <c r="A45" s="5" t="s">
        <v>58</v>
      </c>
      <c r="B45" s="5" t="s">
        <v>101</v>
      </c>
      <c r="C45" s="6" t="s">
        <v>33</v>
      </c>
      <c r="D45" s="7" t="s">
        <v>104</v>
      </c>
      <c r="E45" s="8" t="s">
        <v>67</v>
      </c>
      <c r="F45" s="9">
        <v>19303.2</v>
      </c>
      <c r="G45" s="9">
        <v>0</v>
      </c>
      <c r="H45" s="9">
        <v>18237.900000000001</v>
      </c>
      <c r="I45" s="9">
        <v>8046</v>
      </c>
    </row>
    <row r="46" spans="1:9" x14ac:dyDescent="0.25">
      <c r="A46" s="5" t="s">
        <v>58</v>
      </c>
      <c r="B46" s="5" t="s">
        <v>101</v>
      </c>
      <c r="C46" s="6" t="s">
        <v>55</v>
      </c>
      <c r="D46" s="7" t="s">
        <v>105</v>
      </c>
      <c r="E46" s="8" t="s">
        <v>106</v>
      </c>
      <c r="F46" s="9">
        <v>190620.6</v>
      </c>
      <c r="G46" s="9">
        <v>0</v>
      </c>
      <c r="H46" s="9">
        <v>190620.6</v>
      </c>
      <c r="I46" s="9">
        <v>95374.8</v>
      </c>
    </row>
    <row r="47" spans="1:9" x14ac:dyDescent="0.25">
      <c r="A47" s="5" t="s">
        <v>58</v>
      </c>
      <c r="B47" s="5" t="s">
        <v>107</v>
      </c>
      <c r="C47" s="6" t="s">
        <v>27</v>
      </c>
      <c r="D47" s="7" t="s">
        <v>108</v>
      </c>
      <c r="E47" s="8" t="s">
        <v>109</v>
      </c>
      <c r="F47" s="9">
        <v>32671.8</v>
      </c>
      <c r="G47" s="9">
        <v>0</v>
      </c>
      <c r="H47" s="9">
        <v>26358.7</v>
      </c>
      <c r="I47" s="9">
        <v>24492.799999999999</v>
      </c>
    </row>
    <row r="48" spans="1:9" x14ac:dyDescent="0.25">
      <c r="A48" s="5" t="s">
        <v>58</v>
      </c>
      <c r="B48" s="5" t="s">
        <v>107</v>
      </c>
      <c r="C48" s="6" t="s">
        <v>110</v>
      </c>
      <c r="D48" s="7" t="s">
        <v>108</v>
      </c>
      <c r="E48" s="8" t="s">
        <v>111</v>
      </c>
      <c r="F48" s="9">
        <v>32671.8</v>
      </c>
      <c r="G48" s="9">
        <v>0</v>
      </c>
      <c r="H48" s="9">
        <v>26358.7</v>
      </c>
      <c r="I48" s="9">
        <v>24492.799999999999</v>
      </c>
    </row>
    <row r="49" spans="1:9" x14ac:dyDescent="0.25">
      <c r="A49" s="5" t="s">
        <v>112</v>
      </c>
      <c r="B49" s="5" t="s">
        <v>29</v>
      </c>
      <c r="C49" s="6" t="s">
        <v>27</v>
      </c>
      <c r="D49" s="7" t="s">
        <v>113</v>
      </c>
      <c r="E49" s="8" t="s">
        <v>70</v>
      </c>
      <c r="F49" s="9">
        <v>0</v>
      </c>
      <c r="G49" s="9">
        <v>0</v>
      </c>
      <c r="H49" s="9">
        <v>0</v>
      </c>
      <c r="I49" s="9">
        <v>35219.5</v>
      </c>
    </row>
    <row r="50" spans="1:9" x14ac:dyDescent="0.25">
      <c r="A50" s="5" t="s">
        <v>112</v>
      </c>
      <c r="B50" s="5" t="s">
        <v>80</v>
      </c>
      <c r="C50" s="6" t="s">
        <v>27</v>
      </c>
      <c r="D50" s="7" t="s">
        <v>114</v>
      </c>
      <c r="E50" s="8" t="s">
        <v>115</v>
      </c>
      <c r="F50" s="9">
        <v>0</v>
      </c>
      <c r="G50" s="9">
        <v>0</v>
      </c>
      <c r="H50" s="9">
        <v>0</v>
      </c>
      <c r="I50" s="9">
        <v>35219.5</v>
      </c>
    </row>
    <row r="51" spans="1:9" x14ac:dyDescent="0.25">
      <c r="A51" s="5" t="s">
        <v>112</v>
      </c>
      <c r="B51" s="5" t="s">
        <v>116</v>
      </c>
      <c r="C51" s="6" t="s">
        <v>27</v>
      </c>
      <c r="D51" s="7" t="s">
        <v>71</v>
      </c>
      <c r="E51" s="8" t="s">
        <v>117</v>
      </c>
      <c r="F51" s="9">
        <v>0</v>
      </c>
      <c r="G51" s="9">
        <v>0</v>
      </c>
      <c r="H51" s="9">
        <v>0</v>
      </c>
      <c r="I51" s="9">
        <v>35219.5</v>
      </c>
    </row>
    <row r="52" spans="1:9" x14ac:dyDescent="0.25">
      <c r="A52" s="5" t="s">
        <v>112</v>
      </c>
      <c r="B52" s="5" t="s">
        <v>116</v>
      </c>
      <c r="C52" s="6" t="s">
        <v>75</v>
      </c>
      <c r="D52" s="7" t="s">
        <v>118</v>
      </c>
      <c r="E52" s="8" t="s">
        <v>119</v>
      </c>
      <c r="F52" s="9">
        <v>0</v>
      </c>
      <c r="G52" s="9">
        <v>0</v>
      </c>
      <c r="H52" s="9">
        <v>0</v>
      </c>
      <c r="I52" s="9">
        <v>35219.5</v>
      </c>
    </row>
    <row r="53" spans="1:9" x14ac:dyDescent="0.25">
      <c r="A53" s="5" t="s">
        <v>112</v>
      </c>
      <c r="B53" s="5" t="s">
        <v>116</v>
      </c>
      <c r="C53" s="6" t="s">
        <v>120</v>
      </c>
      <c r="D53" s="7" t="s">
        <v>121</v>
      </c>
      <c r="E53" s="8" t="s">
        <v>122</v>
      </c>
      <c r="F53" s="9">
        <v>0</v>
      </c>
      <c r="G53" s="9">
        <v>0</v>
      </c>
      <c r="H53" s="9">
        <v>0</v>
      </c>
      <c r="I53" s="9">
        <v>3537.5</v>
      </c>
    </row>
    <row r="54" spans="1:9" ht="25.5" x14ac:dyDescent="0.25">
      <c r="A54" s="5" t="s">
        <v>112</v>
      </c>
      <c r="B54" s="5" t="s">
        <v>116</v>
      </c>
      <c r="C54" s="6" t="s">
        <v>78</v>
      </c>
      <c r="D54" s="7" t="s">
        <v>123</v>
      </c>
      <c r="E54" s="8" t="s">
        <v>124</v>
      </c>
      <c r="F54" s="9">
        <v>0</v>
      </c>
      <c r="G54" s="9">
        <v>0</v>
      </c>
      <c r="H54" s="9">
        <v>0</v>
      </c>
      <c r="I54" s="9">
        <v>28633.8</v>
      </c>
    </row>
    <row r="55" spans="1:9" x14ac:dyDescent="0.25">
      <c r="A55" s="5" t="s">
        <v>112</v>
      </c>
      <c r="B55" s="5" t="s">
        <v>116</v>
      </c>
      <c r="C55" s="6" t="s">
        <v>110</v>
      </c>
      <c r="D55" s="7" t="s">
        <v>125</v>
      </c>
      <c r="E55" s="8" t="s">
        <v>126</v>
      </c>
      <c r="F55" s="9">
        <v>0</v>
      </c>
      <c r="G55" s="9">
        <v>0</v>
      </c>
      <c r="H55" s="9">
        <v>0</v>
      </c>
      <c r="I55" s="9">
        <v>3048.1</v>
      </c>
    </row>
    <row r="56" spans="1:9" x14ac:dyDescent="0.25">
      <c r="A56" s="5" t="s">
        <v>127</v>
      </c>
      <c r="B56" s="5" t="s">
        <v>29</v>
      </c>
      <c r="C56" s="6" t="s">
        <v>27</v>
      </c>
      <c r="D56" s="7" t="s">
        <v>128</v>
      </c>
      <c r="E56" s="8" t="s">
        <v>25</v>
      </c>
      <c r="F56" s="9">
        <v>200</v>
      </c>
      <c r="G56" s="9">
        <v>0</v>
      </c>
      <c r="H56" s="9">
        <v>200</v>
      </c>
      <c r="I56" s="9">
        <v>318.7</v>
      </c>
    </row>
    <row r="57" spans="1:9" x14ac:dyDescent="0.25">
      <c r="A57" s="5" t="s">
        <v>127</v>
      </c>
      <c r="B57" s="5" t="s">
        <v>47</v>
      </c>
      <c r="C57" s="6" t="s">
        <v>27</v>
      </c>
      <c r="D57" s="7" t="s">
        <v>129</v>
      </c>
      <c r="E57" s="8" t="s">
        <v>58</v>
      </c>
      <c r="F57" s="9">
        <v>200</v>
      </c>
      <c r="G57" s="9">
        <v>0</v>
      </c>
      <c r="H57" s="9">
        <v>200</v>
      </c>
      <c r="I57" s="9">
        <v>318.7</v>
      </c>
    </row>
    <row r="58" spans="1:9" x14ac:dyDescent="0.25">
      <c r="A58" s="5" t="s">
        <v>127</v>
      </c>
      <c r="B58" s="5" t="s">
        <v>50</v>
      </c>
      <c r="C58" s="6" t="s">
        <v>27</v>
      </c>
      <c r="D58" s="7" t="s">
        <v>130</v>
      </c>
      <c r="E58" s="8" t="s">
        <v>112</v>
      </c>
      <c r="F58" s="9">
        <v>200</v>
      </c>
      <c r="G58" s="9">
        <v>0</v>
      </c>
      <c r="H58" s="9">
        <v>200</v>
      </c>
      <c r="I58" s="9">
        <v>318.7</v>
      </c>
    </row>
    <row r="59" spans="1:9" x14ac:dyDescent="0.25">
      <c r="A59" s="5" t="s">
        <v>127</v>
      </c>
      <c r="B59" s="5" t="s">
        <v>50</v>
      </c>
      <c r="C59" s="6" t="s">
        <v>33</v>
      </c>
      <c r="D59" s="7" t="s">
        <v>129</v>
      </c>
      <c r="E59" s="8" t="s">
        <v>131</v>
      </c>
      <c r="F59" s="9">
        <v>200</v>
      </c>
      <c r="G59" s="9">
        <v>0</v>
      </c>
      <c r="H59" s="9">
        <v>200</v>
      </c>
      <c r="I59" s="9">
        <v>318.7</v>
      </c>
    </row>
    <row r="60" spans="1:9" ht="25.5" x14ac:dyDescent="0.25">
      <c r="A60" s="5" t="s">
        <v>127</v>
      </c>
      <c r="B60" s="5" t="s">
        <v>50</v>
      </c>
      <c r="C60" s="6" t="s">
        <v>132</v>
      </c>
      <c r="D60" s="7" t="s">
        <v>133</v>
      </c>
      <c r="E60" s="8" t="s">
        <v>134</v>
      </c>
      <c r="F60" s="9">
        <v>200</v>
      </c>
      <c r="G60" s="9">
        <v>0</v>
      </c>
      <c r="H60" s="9">
        <v>200</v>
      </c>
      <c r="I60" s="9">
        <v>318.7</v>
      </c>
    </row>
    <row r="61" spans="1:9" x14ac:dyDescent="0.25">
      <c r="A61" s="5" t="s">
        <v>29</v>
      </c>
      <c r="B61" s="5" t="s">
        <v>29</v>
      </c>
      <c r="C61" s="6" t="s">
        <v>27</v>
      </c>
      <c r="D61" s="7" t="s">
        <v>135</v>
      </c>
      <c r="E61" s="8" t="s">
        <v>136</v>
      </c>
      <c r="F61" s="9">
        <v>527348</v>
      </c>
      <c r="G61" s="9">
        <v>0</v>
      </c>
      <c r="H61" s="9">
        <v>514942.2</v>
      </c>
      <c r="I61" s="9">
        <v>266775</v>
      </c>
    </row>
    <row r="62" spans="1:9" x14ac:dyDescent="0.25">
      <c r="A62" s="5" t="s">
        <v>29</v>
      </c>
      <c r="B62" s="5" t="s">
        <v>29</v>
      </c>
      <c r="C62" s="6" t="s">
        <v>27</v>
      </c>
      <c r="D62" s="7" t="s">
        <v>137</v>
      </c>
      <c r="E62" s="8" t="s">
        <v>36</v>
      </c>
      <c r="F62" s="9">
        <v>4006555</v>
      </c>
      <c r="G62" s="9">
        <v>0</v>
      </c>
      <c r="H62" s="9">
        <v>3989326.6</v>
      </c>
      <c r="I62" s="9">
        <v>3704585.6</v>
      </c>
    </row>
    <row r="63" spans="1:9" ht="15" customHeight="1" x14ac:dyDescent="0.25">
      <c r="A63" s="5"/>
      <c r="B63" s="5"/>
      <c r="C63" s="6"/>
      <c r="D63" s="7"/>
      <c r="E63" s="8"/>
      <c r="F63" s="9"/>
      <c r="G63" s="9"/>
      <c r="H63" s="9"/>
      <c r="I63" s="9"/>
    </row>
    <row r="66" spans="4:9" ht="21" customHeight="1" x14ac:dyDescent="0.25">
      <c r="D66" s="10" t="s">
        <v>138</v>
      </c>
      <c r="E66" s="20" t="s">
        <v>139</v>
      </c>
      <c r="F66" s="20"/>
      <c r="G66" s="20"/>
      <c r="H66" s="11" t="s">
        <v>140</v>
      </c>
      <c r="I66" s="11"/>
    </row>
    <row r="67" spans="4:9" ht="14.25" customHeight="1" x14ac:dyDescent="0.25">
      <c r="D67" s="12" t="s">
        <v>141</v>
      </c>
    </row>
    <row r="68" spans="4:9" ht="15" customHeight="1" x14ac:dyDescent="0.25">
      <c r="D68" s="14"/>
    </row>
  </sheetData>
  <mergeCells count="19">
    <mergeCell ref="E66:G66"/>
    <mergeCell ref="A14:C14"/>
    <mergeCell ref="E11:I11"/>
    <mergeCell ref="B11:D11"/>
    <mergeCell ref="E5:I5"/>
    <mergeCell ref="B5:D5"/>
    <mergeCell ref="B6:D6"/>
    <mergeCell ref="B7:D7"/>
    <mergeCell ref="B10:D10"/>
    <mergeCell ref="E10:I10"/>
    <mergeCell ref="E1:I1"/>
    <mergeCell ref="A2:I2"/>
    <mergeCell ref="A3:I3"/>
    <mergeCell ref="B8:D8"/>
    <mergeCell ref="B9:D9"/>
    <mergeCell ref="E6:I6"/>
    <mergeCell ref="E7:I7"/>
    <mergeCell ref="E8:I8"/>
    <mergeCell ref="E9:I9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2">
    <pageSetUpPr fitToPage="1"/>
  </sheetPr>
  <dimension ref="A1:F78"/>
  <sheetViews>
    <sheetView topLeftCell="A4" workbookViewId="0">
      <selection activeCell="J27" sqref="J27"/>
    </sheetView>
  </sheetViews>
  <sheetFormatPr defaultColWidth="15" defaultRowHeight="15" x14ac:dyDescent="0.25"/>
  <cols>
    <col min="1" max="1" width="31.7109375" style="13" customWidth="1"/>
    <col min="2" max="4" width="15" style="13" customWidth="1"/>
    <col min="5" max="6" width="17.85546875" style="13" customWidth="1"/>
    <col min="7" max="8" width="15" style="13" customWidth="1"/>
    <col min="9" max="16384" width="15" style="13"/>
  </cols>
  <sheetData>
    <row r="1" spans="1:6" ht="54.75" customHeight="1" x14ac:dyDescent="0.25">
      <c r="C1" s="25" t="s">
        <v>142</v>
      </c>
      <c r="D1" s="25"/>
      <c r="E1" s="25"/>
      <c r="F1" s="25"/>
    </row>
    <row r="2" spans="1:6" ht="36.75" customHeight="1" x14ac:dyDescent="0.25">
      <c r="A2" s="26" t="s">
        <v>143</v>
      </c>
      <c r="B2" s="26"/>
      <c r="C2" s="26"/>
      <c r="D2" s="26"/>
      <c r="E2" s="26"/>
      <c r="F2" s="26"/>
    </row>
    <row r="3" spans="1:6" x14ac:dyDescent="0.25">
      <c r="A3" s="27" t="s">
        <v>144</v>
      </c>
      <c r="B3" s="27"/>
      <c r="C3" s="27"/>
      <c r="D3" s="27"/>
      <c r="E3" s="27"/>
      <c r="F3" s="27"/>
    </row>
    <row r="5" spans="1:6" x14ac:dyDescent="0.25">
      <c r="A5" s="28" t="s">
        <v>145</v>
      </c>
      <c r="B5" s="29" t="s">
        <v>4</v>
      </c>
      <c r="C5" s="29"/>
      <c r="D5" s="29"/>
      <c r="E5" s="29"/>
      <c r="F5" s="29"/>
    </row>
    <row r="6" spans="1:6" x14ac:dyDescent="0.25">
      <c r="A6" s="28" t="s">
        <v>146</v>
      </c>
      <c r="B6" s="30" t="s">
        <v>147</v>
      </c>
      <c r="C6" s="30"/>
      <c r="D6" s="30"/>
      <c r="E6" s="30"/>
      <c r="F6" s="30"/>
    </row>
    <row r="7" spans="1:6" x14ac:dyDescent="0.25">
      <c r="A7" s="28" t="s">
        <v>10</v>
      </c>
      <c r="B7" s="30" t="s">
        <v>148</v>
      </c>
      <c r="C7" s="30"/>
      <c r="D7" s="30"/>
      <c r="E7" s="30"/>
      <c r="F7" s="30"/>
    </row>
    <row r="8" spans="1:6" x14ac:dyDescent="0.25">
      <c r="A8" s="28" t="s">
        <v>149</v>
      </c>
      <c r="B8" s="30" t="s">
        <v>150</v>
      </c>
      <c r="C8" s="30"/>
      <c r="D8" s="30"/>
      <c r="E8" s="30"/>
      <c r="F8" s="30"/>
    </row>
    <row r="9" spans="1:6" x14ac:dyDescent="0.25">
      <c r="A9" s="31" t="s">
        <v>151</v>
      </c>
      <c r="B9" s="32" t="s">
        <v>152</v>
      </c>
      <c r="C9" s="32"/>
      <c r="D9" s="32"/>
      <c r="E9" s="32"/>
      <c r="F9" s="32"/>
    </row>
    <row r="10" spans="1:6" ht="15.75" customHeight="1" x14ac:dyDescent="0.25">
      <c r="A10" s="33" t="s">
        <v>153</v>
      </c>
      <c r="B10" s="34"/>
      <c r="C10" s="34"/>
      <c r="D10" s="34"/>
      <c r="E10" s="35"/>
      <c r="F10" s="36" t="s">
        <v>154</v>
      </c>
    </row>
    <row r="11" spans="1:6" ht="15.75" customHeight="1" x14ac:dyDescent="0.25">
      <c r="A11" s="37" t="s">
        <v>155</v>
      </c>
      <c r="B11" s="38"/>
      <c r="C11" s="38"/>
      <c r="D11" s="38"/>
      <c r="E11" s="39"/>
      <c r="F11" s="40">
        <v>1062911.2</v>
      </c>
    </row>
    <row r="12" spans="1:6" ht="15.75" customHeight="1" x14ac:dyDescent="0.25">
      <c r="A12" s="41" t="s">
        <v>156</v>
      </c>
      <c r="B12" s="42"/>
      <c r="C12" s="42"/>
      <c r="D12" s="42"/>
      <c r="E12" s="43"/>
      <c r="F12" s="40">
        <f>F13+F20</f>
        <v>6784200</v>
      </c>
    </row>
    <row r="13" spans="1:6" ht="15.75" customHeight="1" x14ac:dyDescent="0.25">
      <c r="A13" s="44" t="s">
        <v>157</v>
      </c>
      <c r="B13" s="42"/>
      <c r="C13" s="42"/>
      <c r="D13" s="42"/>
      <c r="E13" s="43"/>
      <c r="F13" s="40">
        <f>SUM(F15:F19)</f>
        <v>6784200</v>
      </c>
    </row>
    <row r="14" spans="1:6" ht="15.75" customHeight="1" x14ac:dyDescent="0.25">
      <c r="A14" s="45" t="s">
        <v>158</v>
      </c>
      <c r="B14" s="46"/>
      <c r="C14" s="46"/>
      <c r="D14" s="46"/>
      <c r="E14" s="47"/>
      <c r="F14" s="40"/>
    </row>
    <row r="15" spans="1:6" ht="15.75" customHeight="1" x14ac:dyDescent="0.25">
      <c r="A15" s="45" t="s">
        <v>159</v>
      </c>
      <c r="B15" s="46"/>
      <c r="C15" s="46"/>
      <c r="D15" s="46"/>
      <c r="E15" s="47"/>
      <c r="F15" s="48">
        <v>0</v>
      </c>
    </row>
    <row r="16" spans="1:6" ht="33.75" customHeight="1" x14ac:dyDescent="0.25">
      <c r="A16" s="45" t="s">
        <v>160</v>
      </c>
      <c r="B16" s="46"/>
      <c r="C16" s="46"/>
      <c r="D16" s="46"/>
      <c r="E16" s="47"/>
      <c r="F16" s="48">
        <v>0</v>
      </c>
    </row>
    <row r="17" spans="1:6" ht="33" customHeight="1" x14ac:dyDescent="0.25">
      <c r="A17" s="45" t="s">
        <v>161</v>
      </c>
      <c r="B17" s="46"/>
      <c r="C17" s="46"/>
      <c r="D17" s="46"/>
      <c r="E17" s="47"/>
      <c r="F17" s="48">
        <v>0</v>
      </c>
    </row>
    <row r="18" spans="1:6" x14ac:dyDescent="0.25">
      <c r="A18" s="45" t="s">
        <v>162</v>
      </c>
      <c r="B18" s="46"/>
      <c r="C18" s="46"/>
      <c r="D18" s="46"/>
      <c r="E18" s="47"/>
      <c r="F18" s="48">
        <v>6784200</v>
      </c>
    </row>
    <row r="19" spans="1:6" ht="31.5" customHeight="1" x14ac:dyDescent="0.25">
      <c r="A19" s="45" t="s">
        <v>163</v>
      </c>
      <c r="B19" s="46"/>
      <c r="C19" s="46"/>
      <c r="D19" s="46"/>
      <c r="E19" s="47"/>
      <c r="F19" s="48">
        <v>0</v>
      </c>
    </row>
    <row r="20" spans="1:6" x14ac:dyDescent="0.25">
      <c r="A20" s="44" t="s">
        <v>164</v>
      </c>
      <c r="B20" s="42"/>
      <c r="C20" s="42"/>
      <c r="D20" s="42"/>
      <c r="E20" s="43"/>
      <c r="F20" s="40">
        <v>0</v>
      </c>
    </row>
    <row r="21" spans="1:6" ht="15.75" customHeight="1" x14ac:dyDescent="0.25">
      <c r="A21" s="41" t="s">
        <v>165</v>
      </c>
      <c r="B21" s="42"/>
      <c r="C21" s="42"/>
      <c r="D21" s="42"/>
      <c r="E21" s="43"/>
      <c r="F21" s="40">
        <f>F22+F23</f>
        <v>7127970</v>
      </c>
    </row>
    <row r="22" spans="1:6" ht="15.75" customHeight="1" x14ac:dyDescent="0.25">
      <c r="A22" s="41" t="s">
        <v>166</v>
      </c>
      <c r="B22" s="42"/>
      <c r="C22" s="42"/>
      <c r="D22" s="42"/>
      <c r="E22" s="43"/>
      <c r="F22" s="40">
        <v>7127970</v>
      </c>
    </row>
    <row r="23" spans="1:6" ht="15.75" customHeight="1" x14ac:dyDescent="0.25">
      <c r="A23" s="41" t="s">
        <v>167</v>
      </c>
      <c r="B23" s="42"/>
      <c r="C23" s="42"/>
      <c r="D23" s="42"/>
      <c r="E23" s="43"/>
      <c r="F23" s="40">
        <v>0</v>
      </c>
    </row>
    <row r="24" spans="1:6" ht="15.75" customHeight="1" x14ac:dyDescent="0.25">
      <c r="A24" s="41" t="s">
        <v>168</v>
      </c>
      <c r="B24" s="42"/>
      <c r="C24" s="42"/>
      <c r="D24" s="42"/>
      <c r="E24" s="43"/>
      <c r="F24" s="40">
        <f>F11+F12-F21</f>
        <v>719141.20000000019</v>
      </c>
    </row>
    <row r="25" spans="1:6" ht="15.75" customHeight="1" x14ac:dyDescent="0.25">
      <c r="A25" s="41" t="s">
        <v>169</v>
      </c>
      <c r="B25" s="42"/>
      <c r="C25" s="42"/>
      <c r="D25" s="42"/>
      <c r="E25" s="43"/>
      <c r="F25" s="40">
        <v>0</v>
      </c>
    </row>
    <row r="26" spans="1:6" x14ac:dyDescent="0.25">
      <c r="A26" s="49" t="s">
        <v>170</v>
      </c>
      <c r="B26" s="49"/>
      <c r="C26" s="49"/>
      <c r="D26" s="49"/>
      <c r="E26" s="49"/>
      <c r="F26" s="49"/>
    </row>
    <row r="27" spans="1:6" ht="63" customHeight="1" x14ac:dyDescent="0.25">
      <c r="A27" s="50" t="s">
        <v>17</v>
      </c>
      <c r="B27" s="51" t="s">
        <v>171</v>
      </c>
      <c r="C27" s="51" t="s">
        <v>172</v>
      </c>
      <c r="D27" s="51" t="s">
        <v>173</v>
      </c>
      <c r="E27" s="52" t="s">
        <v>174</v>
      </c>
      <c r="F27" s="52" t="s">
        <v>175</v>
      </c>
    </row>
    <row r="28" spans="1:6" s="55" customFormat="1" ht="14.25" x14ac:dyDescent="0.2">
      <c r="A28" s="53" t="s">
        <v>137</v>
      </c>
      <c r="B28" s="54" t="s">
        <v>176</v>
      </c>
      <c r="C28" s="54" t="s">
        <v>176</v>
      </c>
      <c r="D28" s="54" t="s">
        <v>176</v>
      </c>
      <c r="E28" s="40">
        <v>7127970</v>
      </c>
      <c r="F28" s="40">
        <v>5560777</v>
      </c>
    </row>
    <row r="29" spans="1:6" s="55" customFormat="1" ht="14.25" x14ac:dyDescent="0.2">
      <c r="A29" s="53" t="s">
        <v>28</v>
      </c>
      <c r="B29" s="54" t="s">
        <v>25</v>
      </c>
      <c r="C29" s="54" t="s">
        <v>26</v>
      </c>
      <c r="D29" s="54" t="s">
        <v>176</v>
      </c>
      <c r="E29" s="40">
        <v>3563743.1</v>
      </c>
      <c r="F29" s="40">
        <v>3482866.3</v>
      </c>
    </row>
    <row r="30" spans="1:6" s="55" customFormat="1" ht="14.25" x14ac:dyDescent="0.2">
      <c r="A30" s="53" t="s">
        <v>31</v>
      </c>
      <c r="B30" s="54" t="s">
        <v>25</v>
      </c>
      <c r="C30" s="54" t="s">
        <v>30</v>
      </c>
      <c r="D30" s="54" t="s">
        <v>176</v>
      </c>
      <c r="E30" s="40">
        <v>3563743.1</v>
      </c>
      <c r="F30" s="40">
        <v>3482866.3</v>
      </c>
    </row>
    <row r="31" spans="1:6" x14ac:dyDescent="0.25">
      <c r="A31" s="56" t="s">
        <v>34</v>
      </c>
      <c r="B31" s="57" t="s">
        <v>25</v>
      </c>
      <c r="C31" s="57" t="s">
        <v>30</v>
      </c>
      <c r="D31" s="57" t="s">
        <v>33</v>
      </c>
      <c r="E31" s="48">
        <v>3563743.1</v>
      </c>
      <c r="F31" s="48">
        <v>3482866.3</v>
      </c>
    </row>
    <row r="32" spans="1:6" s="55" customFormat="1" ht="14.25" x14ac:dyDescent="0.2">
      <c r="A32" s="53" t="s">
        <v>37</v>
      </c>
      <c r="B32" s="54" t="s">
        <v>36</v>
      </c>
      <c r="C32" s="54" t="s">
        <v>30</v>
      </c>
      <c r="D32" s="54" t="s">
        <v>33</v>
      </c>
      <c r="E32" s="40">
        <v>1328.6</v>
      </c>
      <c r="F32" s="40">
        <v>1328.6</v>
      </c>
    </row>
    <row r="33" spans="1:6" ht="25.5" x14ac:dyDescent="0.25">
      <c r="A33" s="56" t="s">
        <v>40</v>
      </c>
      <c r="B33" s="57" t="s">
        <v>36</v>
      </c>
      <c r="C33" s="57" t="s">
        <v>30</v>
      </c>
      <c r="D33" s="57" t="s">
        <v>39</v>
      </c>
      <c r="E33" s="48">
        <v>1328.6</v>
      </c>
      <c r="F33" s="48">
        <v>1328.6</v>
      </c>
    </row>
    <row r="34" spans="1:6" s="55" customFormat="1" ht="25.5" x14ac:dyDescent="0.2">
      <c r="A34" s="53" t="s">
        <v>45</v>
      </c>
      <c r="B34" s="54" t="s">
        <v>176</v>
      </c>
      <c r="C34" s="54" t="s">
        <v>176</v>
      </c>
      <c r="D34" s="54" t="s">
        <v>176</v>
      </c>
      <c r="E34" s="40">
        <v>3565071.7</v>
      </c>
      <c r="F34" s="40">
        <v>3484194.8</v>
      </c>
    </row>
    <row r="35" spans="1:6" s="55" customFormat="1" ht="25.5" x14ac:dyDescent="0.2">
      <c r="A35" s="53" t="s">
        <v>48</v>
      </c>
      <c r="B35" s="54" t="s">
        <v>25</v>
      </c>
      <c r="C35" s="54" t="s">
        <v>47</v>
      </c>
      <c r="D35" s="54" t="s">
        <v>176</v>
      </c>
      <c r="E35" s="40">
        <v>852292</v>
      </c>
      <c r="F35" s="40">
        <v>832072.8</v>
      </c>
    </row>
    <row r="36" spans="1:6" s="55" customFormat="1" ht="38.25" x14ac:dyDescent="0.2">
      <c r="A36" s="53" t="s">
        <v>51</v>
      </c>
      <c r="B36" s="54" t="s">
        <v>25</v>
      </c>
      <c r="C36" s="54" t="s">
        <v>50</v>
      </c>
      <c r="D36" s="54" t="s">
        <v>176</v>
      </c>
      <c r="E36" s="40">
        <v>852292</v>
      </c>
      <c r="F36" s="40">
        <v>832072.8</v>
      </c>
    </row>
    <row r="37" spans="1:6" x14ac:dyDescent="0.25">
      <c r="A37" s="56" t="s">
        <v>53</v>
      </c>
      <c r="B37" s="57" t="s">
        <v>25</v>
      </c>
      <c r="C37" s="57" t="s">
        <v>50</v>
      </c>
      <c r="D37" s="57" t="s">
        <v>33</v>
      </c>
      <c r="E37" s="48">
        <v>852292</v>
      </c>
      <c r="F37" s="48">
        <v>832072.8</v>
      </c>
    </row>
    <row r="38" spans="1:6" s="55" customFormat="1" ht="25.5" x14ac:dyDescent="0.2">
      <c r="A38" s="53" t="s">
        <v>57</v>
      </c>
      <c r="B38" s="54" t="s">
        <v>176</v>
      </c>
      <c r="C38" s="54" t="s">
        <v>176</v>
      </c>
      <c r="D38" s="54" t="s">
        <v>176</v>
      </c>
      <c r="E38" s="40">
        <v>852292</v>
      </c>
      <c r="F38" s="40">
        <v>832072.8</v>
      </c>
    </row>
    <row r="39" spans="1:6" s="55" customFormat="1" ht="25.5" x14ac:dyDescent="0.2">
      <c r="A39" s="53" t="s">
        <v>59</v>
      </c>
      <c r="B39" s="54" t="s">
        <v>58</v>
      </c>
      <c r="C39" s="54" t="s">
        <v>176</v>
      </c>
      <c r="D39" s="54" t="s">
        <v>176</v>
      </c>
      <c r="E39" s="40">
        <v>1846301.8</v>
      </c>
      <c r="F39" s="40">
        <v>560854.19999999995</v>
      </c>
    </row>
    <row r="40" spans="1:6" s="55" customFormat="1" ht="14.25" x14ac:dyDescent="0.2">
      <c r="A40" s="53" t="s">
        <v>61</v>
      </c>
      <c r="B40" s="54" t="s">
        <v>58</v>
      </c>
      <c r="C40" s="54" t="s">
        <v>26</v>
      </c>
      <c r="D40" s="54" t="s">
        <v>176</v>
      </c>
      <c r="E40" s="40">
        <v>525819.5</v>
      </c>
      <c r="F40" s="40">
        <v>172744</v>
      </c>
    </row>
    <row r="41" spans="1:6" x14ac:dyDescent="0.25">
      <c r="A41" s="56" t="s">
        <v>63</v>
      </c>
      <c r="B41" s="57" t="s">
        <v>58</v>
      </c>
      <c r="C41" s="57" t="s">
        <v>30</v>
      </c>
      <c r="D41" s="57" t="s">
        <v>27</v>
      </c>
      <c r="E41" s="48">
        <v>387736.7</v>
      </c>
      <c r="F41" s="48">
        <v>172744</v>
      </c>
    </row>
    <row r="42" spans="1:6" ht="25.5" x14ac:dyDescent="0.25">
      <c r="A42" s="56" t="s">
        <v>65</v>
      </c>
      <c r="B42" s="57" t="s">
        <v>58</v>
      </c>
      <c r="C42" s="57" t="s">
        <v>60</v>
      </c>
      <c r="D42" s="57" t="s">
        <v>27</v>
      </c>
      <c r="E42" s="48">
        <v>138082.70000000001</v>
      </c>
      <c r="F42" s="48">
        <v>0</v>
      </c>
    </row>
    <row r="43" spans="1:6" s="55" customFormat="1" ht="14.25" x14ac:dyDescent="0.2">
      <c r="A43" s="53" t="s">
        <v>68</v>
      </c>
      <c r="B43" s="54" t="s">
        <v>58</v>
      </c>
      <c r="C43" s="54" t="s">
        <v>67</v>
      </c>
      <c r="D43" s="54" t="s">
        <v>176</v>
      </c>
      <c r="E43" s="40">
        <v>0</v>
      </c>
      <c r="F43" s="40">
        <v>3957.2</v>
      </c>
    </row>
    <row r="44" spans="1:6" s="55" customFormat="1" ht="14.25" x14ac:dyDescent="0.2">
      <c r="A44" s="53" t="s">
        <v>71</v>
      </c>
      <c r="B44" s="54" t="s">
        <v>58</v>
      </c>
      <c r="C44" s="54" t="s">
        <v>70</v>
      </c>
      <c r="D44" s="54" t="s">
        <v>176</v>
      </c>
      <c r="E44" s="40">
        <v>0</v>
      </c>
      <c r="F44" s="40">
        <v>3957.2</v>
      </c>
    </row>
    <row r="45" spans="1:6" x14ac:dyDescent="0.25">
      <c r="A45" s="56" t="s">
        <v>73</v>
      </c>
      <c r="B45" s="57" t="s">
        <v>58</v>
      </c>
      <c r="C45" s="57" t="s">
        <v>70</v>
      </c>
      <c r="D45" s="57" t="s">
        <v>33</v>
      </c>
      <c r="E45" s="48">
        <v>0</v>
      </c>
      <c r="F45" s="48">
        <v>3957.2</v>
      </c>
    </row>
    <row r="46" spans="1:6" s="55" customFormat="1" ht="25.5" x14ac:dyDescent="0.2">
      <c r="A46" s="53" t="s">
        <v>81</v>
      </c>
      <c r="B46" s="54" t="s">
        <v>58</v>
      </c>
      <c r="C46" s="54" t="s">
        <v>80</v>
      </c>
      <c r="D46" s="54" t="s">
        <v>176</v>
      </c>
      <c r="E46" s="40">
        <v>96128.1</v>
      </c>
      <c r="F46" s="40">
        <v>293732.2</v>
      </c>
    </row>
    <row r="47" spans="1:6" s="55" customFormat="1" ht="25.5" x14ac:dyDescent="0.2">
      <c r="A47" s="53" t="s">
        <v>83</v>
      </c>
      <c r="B47" s="54" t="s">
        <v>58</v>
      </c>
      <c r="C47" s="54" t="s">
        <v>82</v>
      </c>
      <c r="D47" s="54" t="s">
        <v>176</v>
      </c>
      <c r="E47" s="40">
        <v>96128.1</v>
      </c>
      <c r="F47" s="40">
        <v>293732.2</v>
      </c>
    </row>
    <row r="48" spans="1:6" s="55" customFormat="1" ht="14.25" x14ac:dyDescent="0.2">
      <c r="A48" s="53" t="s">
        <v>85</v>
      </c>
      <c r="B48" s="54" t="s">
        <v>58</v>
      </c>
      <c r="C48" s="54" t="s">
        <v>82</v>
      </c>
      <c r="D48" s="54" t="s">
        <v>33</v>
      </c>
      <c r="E48" s="40">
        <v>94338.1</v>
      </c>
      <c r="F48" s="40">
        <v>286975.5</v>
      </c>
    </row>
    <row r="49" spans="1:6" ht="25.5" x14ac:dyDescent="0.25">
      <c r="A49" s="56" t="s">
        <v>88</v>
      </c>
      <c r="B49" s="57" t="s">
        <v>58</v>
      </c>
      <c r="C49" s="57" t="s">
        <v>82</v>
      </c>
      <c r="D49" s="57" t="s">
        <v>87</v>
      </c>
      <c r="E49" s="48">
        <v>94338.1</v>
      </c>
      <c r="F49" s="48">
        <v>285500.09999999998</v>
      </c>
    </row>
    <row r="50" spans="1:6" x14ac:dyDescent="0.25">
      <c r="A50" s="56" t="s">
        <v>90</v>
      </c>
      <c r="B50" s="57" t="s">
        <v>58</v>
      </c>
      <c r="C50" s="57" t="s">
        <v>82</v>
      </c>
      <c r="D50" s="57" t="s">
        <v>39</v>
      </c>
      <c r="E50" s="48">
        <v>0</v>
      </c>
      <c r="F50" s="48">
        <v>1475.3</v>
      </c>
    </row>
    <row r="51" spans="1:6" x14ac:dyDescent="0.25">
      <c r="A51" s="56" t="s">
        <v>177</v>
      </c>
      <c r="B51" s="57" t="s">
        <v>58</v>
      </c>
      <c r="C51" s="57" t="s">
        <v>82</v>
      </c>
      <c r="D51" s="57" t="s">
        <v>178</v>
      </c>
      <c r="E51" s="48">
        <v>1790</v>
      </c>
      <c r="F51" s="48">
        <v>6756.7</v>
      </c>
    </row>
    <row r="52" spans="1:6" s="55" customFormat="1" ht="25.5" x14ac:dyDescent="0.2">
      <c r="A52" s="53" t="s">
        <v>96</v>
      </c>
      <c r="B52" s="54" t="s">
        <v>58</v>
      </c>
      <c r="C52" s="54" t="s">
        <v>95</v>
      </c>
      <c r="D52" s="54" t="s">
        <v>176</v>
      </c>
      <c r="E52" s="40">
        <v>1224354.3</v>
      </c>
      <c r="F52" s="40">
        <v>90420.800000000003</v>
      </c>
    </row>
    <row r="53" spans="1:6" s="55" customFormat="1" ht="38.25" x14ac:dyDescent="0.2">
      <c r="A53" s="53" t="s">
        <v>102</v>
      </c>
      <c r="B53" s="54" t="s">
        <v>58</v>
      </c>
      <c r="C53" s="54" t="s">
        <v>101</v>
      </c>
      <c r="D53" s="54" t="s">
        <v>176</v>
      </c>
      <c r="E53" s="40">
        <v>165</v>
      </c>
      <c r="F53" s="40">
        <v>2735</v>
      </c>
    </row>
    <row r="54" spans="1:6" ht="25.5" x14ac:dyDescent="0.25">
      <c r="A54" s="56" t="s">
        <v>104</v>
      </c>
      <c r="B54" s="57" t="s">
        <v>58</v>
      </c>
      <c r="C54" s="57" t="s">
        <v>101</v>
      </c>
      <c r="D54" s="57" t="s">
        <v>33</v>
      </c>
      <c r="E54" s="48">
        <v>0</v>
      </c>
      <c r="F54" s="48">
        <v>2570</v>
      </c>
    </row>
    <row r="55" spans="1:6" ht="25.5" x14ac:dyDescent="0.25">
      <c r="A55" s="56" t="s">
        <v>105</v>
      </c>
      <c r="B55" s="57" t="s">
        <v>58</v>
      </c>
      <c r="C55" s="57" t="s">
        <v>101</v>
      </c>
      <c r="D55" s="57" t="s">
        <v>55</v>
      </c>
      <c r="E55" s="48">
        <v>165</v>
      </c>
      <c r="F55" s="48">
        <v>165</v>
      </c>
    </row>
    <row r="56" spans="1:6" s="55" customFormat="1" ht="25.5" x14ac:dyDescent="0.2">
      <c r="A56" s="53" t="s">
        <v>108</v>
      </c>
      <c r="B56" s="54" t="s">
        <v>58</v>
      </c>
      <c r="C56" s="54" t="s">
        <v>107</v>
      </c>
      <c r="D56" s="54" t="s">
        <v>176</v>
      </c>
      <c r="E56" s="40">
        <v>1224189.3</v>
      </c>
      <c r="F56" s="40">
        <v>87685.8</v>
      </c>
    </row>
    <row r="57" spans="1:6" ht="25.5" x14ac:dyDescent="0.25">
      <c r="A57" s="56" t="s">
        <v>108</v>
      </c>
      <c r="B57" s="57" t="s">
        <v>58</v>
      </c>
      <c r="C57" s="57" t="s">
        <v>107</v>
      </c>
      <c r="D57" s="57" t="s">
        <v>110</v>
      </c>
      <c r="E57" s="48">
        <v>1224189.3</v>
      </c>
      <c r="F57" s="48">
        <v>87685.8</v>
      </c>
    </row>
    <row r="58" spans="1:6" s="55" customFormat="1" ht="25.5" x14ac:dyDescent="0.2">
      <c r="A58" s="53" t="s">
        <v>113</v>
      </c>
      <c r="B58" s="54" t="s">
        <v>112</v>
      </c>
      <c r="C58" s="54" t="s">
        <v>176</v>
      </c>
      <c r="D58" s="54" t="s">
        <v>176</v>
      </c>
      <c r="E58" s="40">
        <v>20732</v>
      </c>
      <c r="F58" s="40">
        <v>223196.4</v>
      </c>
    </row>
    <row r="59" spans="1:6" s="55" customFormat="1" ht="14.25" x14ac:dyDescent="0.2">
      <c r="A59" s="53" t="s">
        <v>114</v>
      </c>
      <c r="B59" s="54" t="s">
        <v>112</v>
      </c>
      <c r="C59" s="54" t="s">
        <v>80</v>
      </c>
      <c r="D59" s="54" t="s">
        <v>176</v>
      </c>
      <c r="E59" s="40">
        <v>20732</v>
      </c>
      <c r="F59" s="40">
        <v>223196.4</v>
      </c>
    </row>
    <row r="60" spans="1:6" s="55" customFormat="1" ht="14.25" x14ac:dyDescent="0.2">
      <c r="A60" s="53" t="s">
        <v>71</v>
      </c>
      <c r="B60" s="54" t="s">
        <v>112</v>
      </c>
      <c r="C60" s="54" t="s">
        <v>116</v>
      </c>
      <c r="D60" s="54" t="s">
        <v>176</v>
      </c>
      <c r="E60" s="40">
        <v>20732</v>
      </c>
      <c r="F60" s="40">
        <v>222259</v>
      </c>
    </row>
    <row r="61" spans="1:6" x14ac:dyDescent="0.25">
      <c r="A61" s="56" t="s">
        <v>73</v>
      </c>
      <c r="B61" s="57" t="s">
        <v>112</v>
      </c>
      <c r="C61" s="57" t="s">
        <v>116</v>
      </c>
      <c r="D61" s="57" t="s">
        <v>33</v>
      </c>
      <c r="E61" s="48">
        <v>0</v>
      </c>
      <c r="F61" s="48">
        <v>82176.2</v>
      </c>
    </row>
    <row r="62" spans="1:6" s="55" customFormat="1" ht="14.25" x14ac:dyDescent="0.2">
      <c r="A62" s="53" t="s">
        <v>118</v>
      </c>
      <c r="B62" s="54" t="s">
        <v>112</v>
      </c>
      <c r="C62" s="54" t="s">
        <v>116</v>
      </c>
      <c r="D62" s="54" t="s">
        <v>75</v>
      </c>
      <c r="E62" s="40">
        <v>20732</v>
      </c>
      <c r="F62" s="40">
        <v>140082.70000000001</v>
      </c>
    </row>
    <row r="63" spans="1:6" x14ac:dyDescent="0.25">
      <c r="A63" s="56" t="s">
        <v>121</v>
      </c>
      <c r="B63" s="57" t="s">
        <v>112</v>
      </c>
      <c r="C63" s="57" t="s">
        <v>116</v>
      </c>
      <c r="D63" s="57" t="s">
        <v>120</v>
      </c>
      <c r="E63" s="48">
        <v>2340</v>
      </c>
      <c r="F63" s="48">
        <v>78</v>
      </c>
    </row>
    <row r="64" spans="1:6" ht="51" x14ac:dyDescent="0.25">
      <c r="A64" s="56" t="s">
        <v>123</v>
      </c>
      <c r="B64" s="57" t="s">
        <v>112</v>
      </c>
      <c r="C64" s="57" t="s">
        <v>116</v>
      </c>
      <c r="D64" s="57" t="s">
        <v>78</v>
      </c>
      <c r="E64" s="48">
        <v>18392</v>
      </c>
      <c r="F64" s="48">
        <v>140004.70000000001</v>
      </c>
    </row>
    <row r="65" spans="1:6" s="55" customFormat="1" ht="25.5" x14ac:dyDescent="0.2">
      <c r="A65" s="53" t="s">
        <v>179</v>
      </c>
      <c r="B65" s="54" t="s">
        <v>112</v>
      </c>
      <c r="C65" s="54" t="s">
        <v>180</v>
      </c>
      <c r="D65" s="54" t="s">
        <v>176</v>
      </c>
      <c r="E65" s="40">
        <v>0</v>
      </c>
      <c r="F65" s="40">
        <v>937.5</v>
      </c>
    </row>
    <row r="66" spans="1:6" x14ac:dyDescent="0.25">
      <c r="A66" s="56" t="s">
        <v>181</v>
      </c>
      <c r="B66" s="57" t="s">
        <v>112</v>
      </c>
      <c r="C66" s="57" t="s">
        <v>180</v>
      </c>
      <c r="D66" s="57" t="s">
        <v>33</v>
      </c>
      <c r="E66" s="48">
        <v>0</v>
      </c>
      <c r="F66" s="48">
        <v>937.5</v>
      </c>
    </row>
    <row r="67" spans="1:6" s="55" customFormat="1" ht="14.25" x14ac:dyDescent="0.2">
      <c r="A67" s="53" t="s">
        <v>128</v>
      </c>
      <c r="B67" s="54" t="s">
        <v>127</v>
      </c>
      <c r="C67" s="54" t="s">
        <v>176</v>
      </c>
      <c r="D67" s="54" t="s">
        <v>176</v>
      </c>
      <c r="E67" s="40">
        <v>843572.4</v>
      </c>
      <c r="F67" s="40">
        <v>460458.7</v>
      </c>
    </row>
    <row r="68" spans="1:6" s="55" customFormat="1" ht="14.25" x14ac:dyDescent="0.2">
      <c r="A68" s="53" t="s">
        <v>129</v>
      </c>
      <c r="B68" s="54" t="s">
        <v>127</v>
      </c>
      <c r="C68" s="54" t="s">
        <v>47</v>
      </c>
      <c r="D68" s="54" t="s">
        <v>176</v>
      </c>
      <c r="E68" s="40">
        <v>843572.4</v>
      </c>
      <c r="F68" s="40">
        <v>460458.7</v>
      </c>
    </row>
    <row r="69" spans="1:6" s="55" customFormat="1" ht="14.25" x14ac:dyDescent="0.2">
      <c r="A69" s="53" t="s">
        <v>130</v>
      </c>
      <c r="B69" s="54" t="s">
        <v>127</v>
      </c>
      <c r="C69" s="54" t="s">
        <v>50</v>
      </c>
      <c r="D69" s="54" t="s">
        <v>176</v>
      </c>
      <c r="E69" s="40">
        <v>843572.4</v>
      </c>
      <c r="F69" s="40">
        <v>460458.7</v>
      </c>
    </row>
    <row r="70" spans="1:6" s="55" customFormat="1" ht="14.25" x14ac:dyDescent="0.2">
      <c r="A70" s="53" t="s">
        <v>129</v>
      </c>
      <c r="B70" s="54" t="s">
        <v>127</v>
      </c>
      <c r="C70" s="54" t="s">
        <v>50</v>
      </c>
      <c r="D70" s="54" t="s">
        <v>33</v>
      </c>
      <c r="E70" s="40">
        <v>843572.4</v>
      </c>
      <c r="F70" s="40">
        <v>460458.7</v>
      </c>
    </row>
    <row r="71" spans="1:6" ht="38.25" x14ac:dyDescent="0.25">
      <c r="A71" s="56" t="s">
        <v>182</v>
      </c>
      <c r="B71" s="57" t="s">
        <v>127</v>
      </c>
      <c r="C71" s="57" t="s">
        <v>50</v>
      </c>
      <c r="D71" s="57" t="s">
        <v>132</v>
      </c>
      <c r="E71" s="48">
        <v>500</v>
      </c>
      <c r="F71" s="48">
        <v>0</v>
      </c>
    </row>
    <row r="72" spans="1:6" x14ac:dyDescent="0.25">
      <c r="A72" s="56" t="s">
        <v>183</v>
      </c>
      <c r="B72" s="57" t="s">
        <v>127</v>
      </c>
      <c r="C72" s="57" t="s">
        <v>50</v>
      </c>
      <c r="D72" s="57" t="s">
        <v>184</v>
      </c>
      <c r="E72" s="48">
        <v>843072.4</v>
      </c>
      <c r="F72" s="48">
        <v>460458.7</v>
      </c>
    </row>
    <row r="73" spans="1:6" s="55" customFormat="1" ht="14.25" x14ac:dyDescent="0.2">
      <c r="A73" s="53" t="s">
        <v>135</v>
      </c>
      <c r="B73" s="54" t="s">
        <v>176</v>
      </c>
      <c r="C73" s="54" t="s">
        <v>176</v>
      </c>
      <c r="D73" s="54" t="s">
        <v>176</v>
      </c>
      <c r="E73" s="40">
        <v>2710606.2</v>
      </c>
      <c r="F73" s="40">
        <v>1244509.3999999999</v>
      </c>
    </row>
    <row r="74" spans="1:6" x14ac:dyDescent="0.25">
      <c r="E74" s="58"/>
    </row>
    <row r="76" spans="1:6" x14ac:dyDescent="0.25">
      <c r="A76" s="13" t="s">
        <v>185</v>
      </c>
      <c r="E76" s="59" t="s">
        <v>186</v>
      </c>
      <c r="F76" s="59"/>
    </row>
    <row r="78" spans="1:6" x14ac:dyDescent="0.25">
      <c r="A78" s="13" t="s">
        <v>187</v>
      </c>
      <c r="E78" s="19" t="s">
        <v>188</v>
      </c>
      <c r="F78" s="19"/>
    </row>
  </sheetData>
  <mergeCells count="27">
    <mergeCell ref="A26:F26"/>
    <mergeCell ref="E76:F76"/>
    <mergeCell ref="E78:F78"/>
    <mergeCell ref="A20:E20"/>
    <mergeCell ref="A21:E21"/>
    <mergeCell ref="A22:E22"/>
    <mergeCell ref="A23:E23"/>
    <mergeCell ref="A24:E24"/>
    <mergeCell ref="A25:E25"/>
    <mergeCell ref="A14:E14"/>
    <mergeCell ref="A15:E15"/>
    <mergeCell ref="A16:E16"/>
    <mergeCell ref="A17:E17"/>
    <mergeCell ref="A18:E18"/>
    <mergeCell ref="A19:E19"/>
    <mergeCell ref="B8:F8"/>
    <mergeCell ref="B9:F9"/>
    <mergeCell ref="A10:E10"/>
    <mergeCell ref="A11:E11"/>
    <mergeCell ref="A12:E12"/>
    <mergeCell ref="A13:E13"/>
    <mergeCell ref="C1:F1"/>
    <mergeCell ref="A2:F2"/>
    <mergeCell ref="A3:F3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3">
    <pageSetUpPr fitToPage="1"/>
  </sheetPr>
  <dimension ref="A1:M554"/>
  <sheetViews>
    <sheetView showGridLines="0" tabSelected="1" topLeftCell="C221" workbookViewId="0">
      <selection activeCell="L258" sqref="L258"/>
    </sheetView>
  </sheetViews>
  <sheetFormatPr defaultColWidth="9.140625" defaultRowHeight="15" x14ac:dyDescent="0.25"/>
  <cols>
    <col min="1" max="1" width="15.140625" style="63" customWidth="1"/>
    <col min="2" max="2" width="42.5703125" style="63" customWidth="1"/>
    <col min="3" max="4" width="38.5703125" style="63" customWidth="1"/>
    <col min="5" max="5" width="22.42578125" style="63" customWidth="1"/>
    <col min="6" max="7" width="23.28515625" style="63" customWidth="1"/>
    <col min="8" max="11" width="17.140625" style="63" customWidth="1"/>
    <col min="12" max="12" width="16.5703125" style="63" customWidth="1"/>
    <col min="13" max="13" width="18.28515625" style="65" customWidth="1"/>
    <col min="14" max="14" width="9.140625" style="65" customWidth="1"/>
    <col min="15" max="16384" width="9.140625" style="65"/>
  </cols>
  <sheetData>
    <row r="1" spans="1:13" ht="19.5" customHeight="1" x14ac:dyDescent="0.25">
      <c r="A1" s="60"/>
      <c r="B1" s="61"/>
      <c r="C1" s="61"/>
      <c r="D1" s="61"/>
      <c r="E1" s="61"/>
      <c r="F1" s="61"/>
      <c r="G1" s="61"/>
      <c r="H1" s="62" t="s">
        <v>4</v>
      </c>
      <c r="I1" s="62"/>
      <c r="J1" s="62"/>
      <c r="K1" s="62"/>
      <c r="M1" s="64"/>
    </row>
    <row r="2" spans="1:13" ht="15.75" customHeight="1" x14ac:dyDescent="0.25">
      <c r="A2" s="66"/>
      <c r="B2" s="67" t="s">
        <v>189</v>
      </c>
      <c r="C2" s="67"/>
      <c r="D2" s="67"/>
      <c r="E2" s="67"/>
      <c r="F2" s="67"/>
      <c r="G2" s="67"/>
      <c r="H2" s="67"/>
      <c r="I2" s="67"/>
      <c r="J2" s="67"/>
      <c r="K2" s="66"/>
      <c r="M2" s="64"/>
    </row>
    <row r="3" spans="1:13" x14ac:dyDescent="0.25">
      <c r="A3" s="66"/>
      <c r="B3" s="66"/>
      <c r="C3" s="66"/>
      <c r="D3" s="66"/>
      <c r="E3" s="66"/>
      <c r="F3" s="68" t="s">
        <v>190</v>
      </c>
      <c r="G3" s="68"/>
      <c r="H3" s="68"/>
      <c r="I3" s="68"/>
      <c r="J3" s="68"/>
      <c r="K3" s="66"/>
      <c r="M3" s="64"/>
    </row>
    <row r="4" spans="1:13" x14ac:dyDescent="0.25">
      <c r="A4" s="69" t="s">
        <v>191</v>
      </c>
      <c r="B4" s="69" t="s">
        <v>192</v>
      </c>
      <c r="C4" s="70" t="s">
        <v>193</v>
      </c>
      <c r="D4" s="70" t="s">
        <v>194</v>
      </c>
      <c r="E4" s="70" t="s">
        <v>195</v>
      </c>
      <c r="F4" s="70" t="s">
        <v>196</v>
      </c>
      <c r="G4" s="70" t="s">
        <v>197</v>
      </c>
      <c r="H4" s="71" t="s">
        <v>198</v>
      </c>
      <c r="I4" s="72"/>
      <c r="J4" s="71" t="s">
        <v>199</v>
      </c>
      <c r="K4" s="72"/>
      <c r="L4" s="71" t="s">
        <v>200</v>
      </c>
      <c r="M4" s="72"/>
    </row>
    <row r="5" spans="1:13" x14ac:dyDescent="0.25">
      <c r="A5" s="73"/>
      <c r="B5" s="73"/>
      <c r="C5" s="74"/>
      <c r="D5" s="74"/>
      <c r="E5" s="74"/>
      <c r="F5" s="74"/>
      <c r="G5" s="74"/>
      <c r="H5" s="75" t="s">
        <v>201</v>
      </c>
      <c r="I5" s="75" t="s">
        <v>202</v>
      </c>
      <c r="J5" s="75" t="s">
        <v>201</v>
      </c>
      <c r="K5" s="75" t="s">
        <v>202</v>
      </c>
      <c r="L5" s="75" t="s">
        <v>201</v>
      </c>
      <c r="M5" s="75" t="s">
        <v>202</v>
      </c>
    </row>
    <row r="6" spans="1:13" x14ac:dyDescent="0.25">
      <c r="A6" s="76" t="s">
        <v>203</v>
      </c>
      <c r="B6" s="76" t="s">
        <v>13</v>
      </c>
      <c r="C6" s="76" t="s">
        <v>204</v>
      </c>
      <c r="D6" s="76" t="s">
        <v>205</v>
      </c>
      <c r="E6" s="77" t="s">
        <v>206</v>
      </c>
      <c r="F6" s="78"/>
      <c r="G6" s="78" t="s">
        <v>207</v>
      </c>
      <c r="H6" s="78">
        <v>0</v>
      </c>
      <c r="I6" s="78">
        <v>0</v>
      </c>
      <c r="J6" s="78">
        <v>1007136</v>
      </c>
      <c r="K6" s="78">
        <v>503568</v>
      </c>
      <c r="L6" s="78">
        <v>503568</v>
      </c>
      <c r="M6" s="78">
        <v>0</v>
      </c>
    </row>
    <row r="7" spans="1:13" x14ac:dyDescent="0.25">
      <c r="A7" s="76" t="s">
        <v>203</v>
      </c>
      <c r="B7" s="76" t="s">
        <v>152</v>
      </c>
      <c r="C7" s="76" t="s">
        <v>208</v>
      </c>
      <c r="D7" s="76" t="s">
        <v>209</v>
      </c>
      <c r="E7" s="77" t="s">
        <v>210</v>
      </c>
      <c r="F7" s="78"/>
      <c r="G7" s="78" t="s">
        <v>211</v>
      </c>
      <c r="H7" s="78">
        <v>0</v>
      </c>
      <c r="I7" s="78">
        <v>0</v>
      </c>
      <c r="J7" s="78">
        <v>2500000</v>
      </c>
      <c r="K7" s="78">
        <v>2500000</v>
      </c>
      <c r="L7" s="78">
        <v>0</v>
      </c>
      <c r="M7" s="78">
        <v>0</v>
      </c>
    </row>
    <row r="8" spans="1:13" x14ac:dyDescent="0.25">
      <c r="A8" s="76" t="s">
        <v>203</v>
      </c>
      <c r="B8" s="76" t="s">
        <v>13</v>
      </c>
      <c r="C8" s="76" t="s">
        <v>212</v>
      </c>
      <c r="D8" s="76" t="s">
        <v>213</v>
      </c>
      <c r="E8" s="77" t="s">
        <v>214</v>
      </c>
      <c r="F8" s="78" t="s">
        <v>214</v>
      </c>
      <c r="G8" s="78" t="s">
        <v>215</v>
      </c>
      <c r="H8" s="78">
        <v>0</v>
      </c>
      <c r="I8" s="78">
        <v>0</v>
      </c>
      <c r="J8" s="78">
        <v>6035000</v>
      </c>
      <c r="K8" s="78">
        <v>6035000</v>
      </c>
      <c r="L8" s="78">
        <v>0</v>
      </c>
      <c r="M8" s="78">
        <v>0</v>
      </c>
    </row>
    <row r="9" spans="1:13" x14ac:dyDescent="0.25">
      <c r="A9" s="76" t="s">
        <v>203</v>
      </c>
      <c r="B9" s="76" t="s">
        <v>152</v>
      </c>
      <c r="C9" s="76" t="s">
        <v>216</v>
      </c>
      <c r="D9" s="76" t="s">
        <v>217</v>
      </c>
      <c r="E9" s="77" t="s">
        <v>218</v>
      </c>
      <c r="F9" s="78"/>
      <c r="G9" s="78" t="s">
        <v>211</v>
      </c>
      <c r="H9" s="78">
        <v>0</v>
      </c>
      <c r="I9" s="78">
        <v>0</v>
      </c>
      <c r="J9" s="78">
        <v>100000000</v>
      </c>
      <c r="K9" s="78">
        <v>100000000</v>
      </c>
      <c r="L9" s="78">
        <v>0</v>
      </c>
      <c r="M9" s="78">
        <v>0</v>
      </c>
    </row>
    <row r="10" spans="1:13" x14ac:dyDescent="0.25">
      <c r="A10" s="76" t="s">
        <v>203</v>
      </c>
      <c r="B10" s="76" t="s">
        <v>152</v>
      </c>
      <c r="C10" s="76" t="s">
        <v>219</v>
      </c>
      <c r="D10" s="76" t="s">
        <v>220</v>
      </c>
      <c r="E10" s="77" t="s">
        <v>221</v>
      </c>
      <c r="F10" s="78"/>
      <c r="G10" s="78" t="s">
        <v>222</v>
      </c>
      <c r="H10" s="78">
        <v>0</v>
      </c>
      <c r="I10" s="78">
        <v>0</v>
      </c>
      <c r="J10" s="78">
        <v>1512000</v>
      </c>
      <c r="K10" s="78">
        <v>1512000</v>
      </c>
      <c r="L10" s="78">
        <v>0</v>
      </c>
      <c r="M10" s="78">
        <v>0</v>
      </c>
    </row>
    <row r="11" spans="1:13" x14ac:dyDescent="0.25">
      <c r="A11" s="76" t="s">
        <v>203</v>
      </c>
      <c r="B11" s="76" t="s">
        <v>223</v>
      </c>
      <c r="C11" s="76" t="s">
        <v>224</v>
      </c>
      <c r="D11" s="76" t="s">
        <v>225</v>
      </c>
      <c r="E11" s="77" t="s">
        <v>226</v>
      </c>
      <c r="F11" s="78"/>
      <c r="G11" s="78" t="s">
        <v>211</v>
      </c>
      <c r="H11" s="78">
        <v>0</v>
      </c>
      <c r="I11" s="78">
        <v>0</v>
      </c>
      <c r="J11" s="78">
        <v>1275000</v>
      </c>
      <c r="K11" s="78">
        <v>1275000</v>
      </c>
      <c r="L11" s="78">
        <v>0</v>
      </c>
      <c r="M11" s="78">
        <v>0</v>
      </c>
    </row>
    <row r="12" spans="1:13" x14ac:dyDescent="0.25">
      <c r="A12" s="76" t="s">
        <v>203</v>
      </c>
      <c r="B12" s="76" t="s">
        <v>223</v>
      </c>
      <c r="C12" s="76" t="s">
        <v>227</v>
      </c>
      <c r="D12" s="76" t="s">
        <v>228</v>
      </c>
      <c r="E12" s="77" t="s">
        <v>229</v>
      </c>
      <c r="F12" s="78"/>
      <c r="G12" s="78" t="s">
        <v>211</v>
      </c>
      <c r="H12" s="78">
        <v>0</v>
      </c>
      <c r="I12" s="78">
        <v>0</v>
      </c>
      <c r="J12" s="78">
        <v>1275000</v>
      </c>
      <c r="K12" s="78">
        <v>1275000</v>
      </c>
      <c r="L12" s="78">
        <v>0</v>
      </c>
      <c r="M12" s="78">
        <v>0</v>
      </c>
    </row>
    <row r="13" spans="1:13" x14ac:dyDescent="0.25">
      <c r="A13" s="76" t="s">
        <v>203</v>
      </c>
      <c r="B13" s="76" t="s">
        <v>152</v>
      </c>
      <c r="C13" s="76" t="s">
        <v>230</v>
      </c>
      <c r="D13" s="76" t="s">
        <v>231</v>
      </c>
      <c r="E13" s="77" t="s">
        <v>232</v>
      </c>
      <c r="F13" s="78"/>
      <c r="G13" s="78" t="s">
        <v>233</v>
      </c>
      <c r="H13" s="78">
        <v>0</v>
      </c>
      <c r="I13" s="78">
        <v>0</v>
      </c>
      <c r="J13" s="78">
        <v>8896050</v>
      </c>
      <c r="K13" s="78">
        <v>2668815</v>
      </c>
      <c r="L13" s="78">
        <v>6227235</v>
      </c>
      <c r="M13" s="78">
        <v>0</v>
      </c>
    </row>
    <row r="14" spans="1:13" x14ac:dyDescent="0.25">
      <c r="A14" s="76" t="s">
        <v>203</v>
      </c>
      <c r="B14" s="76" t="s">
        <v>152</v>
      </c>
      <c r="C14" s="76" t="s">
        <v>234</v>
      </c>
      <c r="D14" s="76" t="s">
        <v>235</v>
      </c>
      <c r="E14" s="77" t="s">
        <v>236</v>
      </c>
      <c r="F14" s="78"/>
      <c r="G14" s="78" t="s">
        <v>233</v>
      </c>
      <c r="H14" s="78">
        <v>0</v>
      </c>
      <c r="I14" s="78">
        <v>0</v>
      </c>
      <c r="J14" s="78">
        <v>204000000</v>
      </c>
      <c r="K14" s="78">
        <v>204000000</v>
      </c>
      <c r="L14" s="78">
        <v>0</v>
      </c>
      <c r="M14" s="78">
        <v>0</v>
      </c>
    </row>
    <row r="15" spans="1:13" x14ac:dyDescent="0.25">
      <c r="A15" s="76" t="s">
        <v>203</v>
      </c>
      <c r="B15" s="76" t="s">
        <v>152</v>
      </c>
      <c r="C15" s="76" t="s">
        <v>237</v>
      </c>
      <c r="D15" s="76" t="s">
        <v>238</v>
      </c>
      <c r="E15" s="77" t="s">
        <v>239</v>
      </c>
      <c r="F15" s="78"/>
      <c r="G15" s="78" t="s">
        <v>211</v>
      </c>
      <c r="H15" s="78">
        <v>0</v>
      </c>
      <c r="I15" s="78">
        <v>0</v>
      </c>
      <c r="J15" s="78">
        <v>11831648</v>
      </c>
      <c r="K15" s="78">
        <v>11831648</v>
      </c>
      <c r="L15" s="78">
        <v>0</v>
      </c>
      <c r="M15" s="78">
        <v>0</v>
      </c>
    </row>
    <row r="16" spans="1:13" x14ac:dyDescent="0.25">
      <c r="A16" s="76" t="s">
        <v>203</v>
      </c>
      <c r="B16" s="76" t="s">
        <v>13</v>
      </c>
      <c r="C16" s="76" t="s">
        <v>240</v>
      </c>
      <c r="D16" s="76" t="s">
        <v>241</v>
      </c>
      <c r="E16" s="77" t="s">
        <v>242</v>
      </c>
      <c r="F16" s="78"/>
      <c r="G16" s="78" t="s">
        <v>243</v>
      </c>
      <c r="H16" s="78">
        <v>0</v>
      </c>
      <c r="I16" s="78">
        <v>0</v>
      </c>
      <c r="J16" s="78">
        <v>327000</v>
      </c>
      <c r="K16" s="78">
        <v>327000</v>
      </c>
      <c r="L16" s="78">
        <v>0</v>
      </c>
      <c r="M16" s="78">
        <v>0</v>
      </c>
    </row>
    <row r="17" spans="1:13" x14ac:dyDescent="0.25">
      <c r="A17" s="76" t="s">
        <v>203</v>
      </c>
      <c r="B17" s="76" t="s">
        <v>13</v>
      </c>
      <c r="C17" s="76" t="s">
        <v>244</v>
      </c>
      <c r="D17" s="76" t="s">
        <v>245</v>
      </c>
      <c r="E17" s="77" t="s">
        <v>246</v>
      </c>
      <c r="F17" s="78"/>
      <c r="G17" s="78" t="s">
        <v>247</v>
      </c>
      <c r="H17" s="78">
        <v>0</v>
      </c>
      <c r="I17" s="78">
        <v>0</v>
      </c>
      <c r="J17" s="78">
        <v>540000</v>
      </c>
      <c r="K17" s="78">
        <v>540000</v>
      </c>
      <c r="L17" s="78">
        <v>0</v>
      </c>
      <c r="M17" s="78">
        <v>0</v>
      </c>
    </row>
    <row r="18" spans="1:13" x14ac:dyDescent="0.25">
      <c r="A18" s="76" t="s">
        <v>203</v>
      </c>
      <c r="B18" s="76" t="s">
        <v>13</v>
      </c>
      <c r="C18" s="76" t="s">
        <v>248</v>
      </c>
      <c r="D18" s="76" t="s">
        <v>249</v>
      </c>
      <c r="E18" s="77" t="s">
        <v>250</v>
      </c>
      <c r="F18" s="78"/>
      <c r="G18" s="78" t="s">
        <v>207</v>
      </c>
      <c r="H18" s="78">
        <v>617555.49</v>
      </c>
      <c r="I18" s="78">
        <v>0</v>
      </c>
      <c r="J18" s="78">
        <v>0</v>
      </c>
      <c r="K18" s="78">
        <v>0</v>
      </c>
      <c r="L18" s="78">
        <v>617555.49</v>
      </c>
      <c r="M18" s="78">
        <v>0</v>
      </c>
    </row>
    <row r="19" spans="1:13" x14ac:dyDescent="0.25">
      <c r="A19" s="76" t="s">
        <v>203</v>
      </c>
      <c r="B19" s="76" t="s">
        <v>13</v>
      </c>
      <c r="C19" s="76" t="s">
        <v>251</v>
      </c>
      <c r="D19" s="76" t="s">
        <v>252</v>
      </c>
      <c r="E19" s="77" t="s">
        <v>253</v>
      </c>
      <c r="F19" s="78"/>
      <c r="G19" s="78" t="s">
        <v>233</v>
      </c>
      <c r="H19" s="78">
        <v>0</v>
      </c>
      <c r="I19" s="78">
        <v>0</v>
      </c>
      <c r="J19" s="78">
        <v>1125000</v>
      </c>
      <c r="K19" s="78">
        <v>1125000</v>
      </c>
      <c r="L19" s="78">
        <v>0</v>
      </c>
      <c r="M19" s="78">
        <v>0</v>
      </c>
    </row>
    <row r="20" spans="1:13" x14ac:dyDescent="0.25">
      <c r="A20" s="76" t="s">
        <v>203</v>
      </c>
      <c r="B20" s="76" t="s">
        <v>152</v>
      </c>
      <c r="C20" s="76" t="s">
        <v>254</v>
      </c>
      <c r="D20" s="76" t="s">
        <v>255</v>
      </c>
      <c r="E20" s="77" t="s">
        <v>256</v>
      </c>
      <c r="F20" s="78"/>
      <c r="G20" s="78" t="s">
        <v>233</v>
      </c>
      <c r="H20" s="78">
        <v>0</v>
      </c>
      <c r="I20" s="78">
        <v>0</v>
      </c>
      <c r="J20" s="78">
        <v>1038167.2</v>
      </c>
      <c r="K20" s="78">
        <v>0</v>
      </c>
      <c r="L20" s="78">
        <v>1038167.2</v>
      </c>
      <c r="M20" s="78">
        <v>0</v>
      </c>
    </row>
    <row r="21" spans="1:13" x14ac:dyDescent="0.25">
      <c r="A21" s="76" t="s">
        <v>203</v>
      </c>
      <c r="B21" s="76" t="s">
        <v>152</v>
      </c>
      <c r="C21" s="76" t="s">
        <v>257</v>
      </c>
      <c r="D21" s="76" t="s">
        <v>258</v>
      </c>
      <c r="E21" s="77" t="s">
        <v>259</v>
      </c>
      <c r="F21" s="78"/>
      <c r="G21" s="78" t="s">
        <v>233</v>
      </c>
      <c r="H21" s="78">
        <v>0</v>
      </c>
      <c r="I21" s="78">
        <v>0</v>
      </c>
      <c r="J21" s="78">
        <v>3000000</v>
      </c>
      <c r="K21" s="78">
        <v>0</v>
      </c>
      <c r="L21" s="78">
        <v>3000000</v>
      </c>
      <c r="M21" s="78">
        <v>0</v>
      </c>
    </row>
    <row r="22" spans="1:13" x14ac:dyDescent="0.25">
      <c r="A22" s="76" t="s">
        <v>203</v>
      </c>
      <c r="B22" s="76" t="s">
        <v>152</v>
      </c>
      <c r="C22" s="76" t="s">
        <v>260</v>
      </c>
      <c r="D22" s="76" t="s">
        <v>261</v>
      </c>
      <c r="E22" s="77" t="s">
        <v>262</v>
      </c>
      <c r="F22" s="78"/>
      <c r="G22" s="78" t="s">
        <v>211</v>
      </c>
      <c r="H22" s="78">
        <v>0</v>
      </c>
      <c r="I22" s="78">
        <v>0</v>
      </c>
      <c r="J22" s="78">
        <v>20440000</v>
      </c>
      <c r="K22" s="78">
        <v>20440000</v>
      </c>
      <c r="L22" s="78">
        <v>0</v>
      </c>
      <c r="M22" s="78">
        <v>0</v>
      </c>
    </row>
    <row r="23" spans="1:13" x14ac:dyDescent="0.25">
      <c r="A23" s="76" t="s">
        <v>203</v>
      </c>
      <c r="B23" s="76" t="s">
        <v>152</v>
      </c>
      <c r="C23" s="76" t="s">
        <v>263</v>
      </c>
      <c r="D23" s="76" t="s">
        <v>264</v>
      </c>
      <c r="E23" s="77" t="s">
        <v>265</v>
      </c>
      <c r="F23" s="78"/>
      <c r="G23" s="78" t="s">
        <v>243</v>
      </c>
      <c r="H23" s="78">
        <v>0</v>
      </c>
      <c r="I23" s="78">
        <v>0</v>
      </c>
      <c r="J23" s="78">
        <v>560000</v>
      </c>
      <c r="K23" s="78">
        <v>560000</v>
      </c>
      <c r="L23" s="78">
        <v>0</v>
      </c>
      <c r="M23" s="78">
        <v>0</v>
      </c>
    </row>
    <row r="24" spans="1:13" x14ac:dyDescent="0.25">
      <c r="A24" s="76" t="s">
        <v>203</v>
      </c>
      <c r="B24" s="76" t="s">
        <v>152</v>
      </c>
      <c r="C24" s="76" t="s">
        <v>266</v>
      </c>
      <c r="D24" s="76" t="s">
        <v>267</v>
      </c>
      <c r="E24" s="77" t="s">
        <v>268</v>
      </c>
      <c r="F24" s="78"/>
      <c r="G24" s="78" t="s">
        <v>222</v>
      </c>
      <c r="H24" s="78">
        <v>0</v>
      </c>
      <c r="I24" s="78">
        <v>0</v>
      </c>
      <c r="J24" s="78">
        <v>8000000</v>
      </c>
      <c r="K24" s="78">
        <v>8000000</v>
      </c>
      <c r="L24" s="78">
        <v>0</v>
      </c>
      <c r="M24" s="78">
        <v>0</v>
      </c>
    </row>
    <row r="25" spans="1:13" x14ac:dyDescent="0.25">
      <c r="A25" s="76" t="s">
        <v>203</v>
      </c>
      <c r="B25" s="76" t="s">
        <v>13</v>
      </c>
      <c r="C25" s="76" t="s">
        <v>269</v>
      </c>
      <c r="D25" s="76" t="s">
        <v>270</v>
      </c>
      <c r="E25" s="77" t="s">
        <v>271</v>
      </c>
      <c r="F25" s="78"/>
      <c r="G25" s="78" t="s">
        <v>222</v>
      </c>
      <c r="H25" s="78">
        <v>0</v>
      </c>
      <c r="I25" s="78">
        <v>0</v>
      </c>
      <c r="J25" s="78">
        <v>383988</v>
      </c>
      <c r="K25" s="78">
        <v>0</v>
      </c>
      <c r="L25" s="78">
        <v>383988</v>
      </c>
      <c r="M25" s="78">
        <v>0</v>
      </c>
    </row>
    <row r="26" spans="1:13" x14ac:dyDescent="0.25">
      <c r="A26" s="76" t="s">
        <v>203</v>
      </c>
      <c r="B26" s="76" t="s">
        <v>13</v>
      </c>
      <c r="C26" s="76" t="s">
        <v>272</v>
      </c>
      <c r="D26" s="76" t="s">
        <v>273</v>
      </c>
      <c r="E26" s="77" t="s">
        <v>274</v>
      </c>
      <c r="F26" s="78"/>
      <c r="G26" s="78" t="s">
        <v>207</v>
      </c>
      <c r="H26" s="78">
        <v>0</v>
      </c>
      <c r="I26" s="78">
        <v>0</v>
      </c>
      <c r="J26" s="78">
        <v>5234686</v>
      </c>
      <c r="K26" s="78">
        <v>700000</v>
      </c>
      <c r="L26" s="78">
        <v>4534686</v>
      </c>
      <c r="M26" s="78">
        <v>0</v>
      </c>
    </row>
    <row r="27" spans="1:13" x14ac:dyDescent="0.25">
      <c r="A27" s="76" t="s">
        <v>203</v>
      </c>
      <c r="B27" s="76" t="s">
        <v>152</v>
      </c>
      <c r="C27" s="76" t="s">
        <v>275</v>
      </c>
      <c r="D27" s="76" t="s">
        <v>276</v>
      </c>
      <c r="E27" s="77" t="s">
        <v>277</v>
      </c>
      <c r="F27" s="78" t="s">
        <v>277</v>
      </c>
      <c r="G27" s="78" t="s">
        <v>243</v>
      </c>
      <c r="H27" s="78">
        <v>0</v>
      </c>
      <c r="I27" s="78">
        <v>0</v>
      </c>
      <c r="J27" s="78">
        <v>8000000</v>
      </c>
      <c r="K27" s="78">
        <v>8000000</v>
      </c>
      <c r="L27" s="78">
        <v>0</v>
      </c>
      <c r="M27" s="78">
        <v>0</v>
      </c>
    </row>
    <row r="28" spans="1:13" x14ac:dyDescent="0.25">
      <c r="A28" s="76" t="s">
        <v>203</v>
      </c>
      <c r="B28" s="76" t="s">
        <v>13</v>
      </c>
      <c r="C28" s="76" t="s">
        <v>278</v>
      </c>
      <c r="D28" s="76" t="s">
        <v>279</v>
      </c>
      <c r="E28" s="77" t="s">
        <v>280</v>
      </c>
      <c r="F28" s="78"/>
      <c r="G28" s="78" t="s">
        <v>281</v>
      </c>
      <c r="H28" s="78">
        <v>0</v>
      </c>
      <c r="I28" s="78">
        <v>0</v>
      </c>
      <c r="J28" s="78">
        <v>200000</v>
      </c>
      <c r="K28" s="78">
        <v>200000</v>
      </c>
      <c r="L28" s="78">
        <v>0</v>
      </c>
      <c r="M28" s="78">
        <v>0</v>
      </c>
    </row>
    <row r="29" spans="1:13" x14ac:dyDescent="0.25">
      <c r="A29" s="76" t="s">
        <v>203</v>
      </c>
      <c r="B29" s="76" t="s">
        <v>13</v>
      </c>
      <c r="C29" s="76" t="s">
        <v>282</v>
      </c>
      <c r="D29" s="76" t="s">
        <v>283</v>
      </c>
      <c r="E29" s="77" t="s">
        <v>284</v>
      </c>
      <c r="F29" s="78"/>
      <c r="G29" s="78" t="s">
        <v>233</v>
      </c>
      <c r="H29" s="78">
        <v>0</v>
      </c>
      <c r="I29" s="78">
        <v>0</v>
      </c>
      <c r="J29" s="78">
        <v>23676342</v>
      </c>
      <c r="K29" s="78">
        <v>23676342</v>
      </c>
      <c r="L29" s="78">
        <v>0</v>
      </c>
      <c r="M29" s="78">
        <v>0</v>
      </c>
    </row>
    <row r="30" spans="1:13" x14ac:dyDescent="0.25">
      <c r="A30" s="76" t="s">
        <v>203</v>
      </c>
      <c r="B30" s="76" t="s">
        <v>152</v>
      </c>
      <c r="C30" s="76" t="s">
        <v>285</v>
      </c>
      <c r="D30" s="76" t="s">
        <v>286</v>
      </c>
      <c r="E30" s="77" t="s">
        <v>287</v>
      </c>
      <c r="F30" s="78" t="s">
        <v>287</v>
      </c>
      <c r="G30" s="78" t="s">
        <v>211</v>
      </c>
      <c r="H30" s="78">
        <v>0</v>
      </c>
      <c r="I30" s="78">
        <v>0</v>
      </c>
      <c r="J30" s="78">
        <v>480000</v>
      </c>
      <c r="K30" s="78">
        <v>480000</v>
      </c>
      <c r="L30" s="78">
        <v>0</v>
      </c>
      <c r="M30" s="78">
        <v>0</v>
      </c>
    </row>
    <row r="31" spans="1:13" x14ac:dyDescent="0.25">
      <c r="A31" s="76" t="s">
        <v>203</v>
      </c>
      <c r="B31" s="76" t="s">
        <v>152</v>
      </c>
      <c r="C31" s="76" t="s">
        <v>230</v>
      </c>
      <c r="D31" s="76" t="s">
        <v>288</v>
      </c>
      <c r="E31" s="77" t="s">
        <v>232</v>
      </c>
      <c r="F31" s="78"/>
      <c r="G31" s="78" t="s">
        <v>233</v>
      </c>
      <c r="H31" s="78">
        <v>0</v>
      </c>
      <c r="I31" s="78">
        <v>0</v>
      </c>
      <c r="J31" s="78">
        <v>8896050</v>
      </c>
      <c r="K31" s="78">
        <v>8896050</v>
      </c>
      <c r="L31" s="78">
        <v>0</v>
      </c>
      <c r="M31" s="78">
        <v>0</v>
      </c>
    </row>
    <row r="32" spans="1:13" x14ac:dyDescent="0.25">
      <c r="A32" s="76" t="s">
        <v>203</v>
      </c>
      <c r="B32" s="76" t="s">
        <v>152</v>
      </c>
      <c r="C32" s="76" t="s">
        <v>289</v>
      </c>
      <c r="D32" s="76" t="s">
        <v>290</v>
      </c>
      <c r="E32" s="77" t="s">
        <v>291</v>
      </c>
      <c r="F32" s="78" t="s">
        <v>291</v>
      </c>
      <c r="G32" s="78" t="s">
        <v>233</v>
      </c>
      <c r="H32" s="78">
        <v>0</v>
      </c>
      <c r="I32" s="78">
        <v>0</v>
      </c>
      <c r="J32" s="78">
        <v>5600000</v>
      </c>
      <c r="K32" s="78">
        <v>5600000</v>
      </c>
      <c r="L32" s="78">
        <v>0</v>
      </c>
      <c r="M32" s="78">
        <v>0</v>
      </c>
    </row>
    <row r="33" spans="1:13" x14ac:dyDescent="0.25">
      <c r="A33" s="76" t="s">
        <v>203</v>
      </c>
      <c r="B33" s="76" t="s">
        <v>152</v>
      </c>
      <c r="C33" s="76" t="s">
        <v>282</v>
      </c>
      <c r="D33" s="76" t="s">
        <v>292</v>
      </c>
      <c r="E33" s="77" t="s">
        <v>284</v>
      </c>
      <c r="F33" s="78"/>
      <c r="G33" s="78" t="s">
        <v>233</v>
      </c>
      <c r="H33" s="78">
        <v>0</v>
      </c>
      <c r="I33" s="78">
        <v>0</v>
      </c>
      <c r="J33" s="78">
        <v>61464341.5</v>
      </c>
      <c r="K33" s="78">
        <v>61464341.5</v>
      </c>
      <c r="L33" s="78">
        <v>0</v>
      </c>
      <c r="M33" s="78">
        <v>0</v>
      </c>
    </row>
    <row r="34" spans="1:13" x14ac:dyDescent="0.25">
      <c r="A34" s="76" t="s">
        <v>203</v>
      </c>
      <c r="B34" s="76" t="s">
        <v>13</v>
      </c>
      <c r="C34" s="76" t="s">
        <v>212</v>
      </c>
      <c r="D34" s="76" t="s">
        <v>293</v>
      </c>
      <c r="E34" s="77" t="s">
        <v>214</v>
      </c>
      <c r="F34" s="78" t="s">
        <v>214</v>
      </c>
      <c r="G34" s="78" t="s">
        <v>215</v>
      </c>
      <c r="H34" s="78">
        <v>0</v>
      </c>
      <c r="I34" s="78">
        <v>0</v>
      </c>
      <c r="J34" s="78">
        <v>6900000</v>
      </c>
      <c r="K34" s="78">
        <v>6900000</v>
      </c>
      <c r="L34" s="78">
        <v>0</v>
      </c>
      <c r="M34" s="78">
        <v>0</v>
      </c>
    </row>
    <row r="35" spans="1:13" x14ac:dyDescent="0.25">
      <c r="A35" s="76" t="s">
        <v>203</v>
      </c>
      <c r="B35" s="76" t="s">
        <v>152</v>
      </c>
      <c r="C35" s="76" t="s">
        <v>294</v>
      </c>
      <c r="D35" s="76" t="s">
        <v>295</v>
      </c>
      <c r="E35" s="77" t="s">
        <v>296</v>
      </c>
      <c r="F35" s="78"/>
      <c r="G35" s="78" t="s">
        <v>233</v>
      </c>
      <c r="H35" s="78">
        <v>0</v>
      </c>
      <c r="I35" s="78">
        <v>0</v>
      </c>
      <c r="J35" s="78">
        <v>500000000</v>
      </c>
      <c r="K35" s="78">
        <v>500000000</v>
      </c>
      <c r="L35" s="78">
        <v>0</v>
      </c>
      <c r="M35" s="78">
        <v>0</v>
      </c>
    </row>
    <row r="36" spans="1:13" x14ac:dyDescent="0.25">
      <c r="A36" s="76" t="s">
        <v>203</v>
      </c>
      <c r="B36" s="76" t="s">
        <v>152</v>
      </c>
      <c r="C36" s="76" t="s">
        <v>230</v>
      </c>
      <c r="D36" s="76" t="s">
        <v>297</v>
      </c>
      <c r="E36" s="77" t="s">
        <v>232</v>
      </c>
      <c r="F36" s="78"/>
      <c r="G36" s="78" t="s">
        <v>222</v>
      </c>
      <c r="H36" s="78">
        <v>0</v>
      </c>
      <c r="I36" s="78">
        <v>0</v>
      </c>
      <c r="J36" s="78">
        <v>2372280</v>
      </c>
      <c r="K36" s="78">
        <v>2372280</v>
      </c>
      <c r="L36" s="78">
        <v>0</v>
      </c>
      <c r="M36" s="78">
        <v>0</v>
      </c>
    </row>
    <row r="37" spans="1:13" x14ac:dyDescent="0.25">
      <c r="A37" s="76" t="s">
        <v>203</v>
      </c>
      <c r="B37" s="76" t="s">
        <v>152</v>
      </c>
      <c r="C37" s="76" t="s">
        <v>298</v>
      </c>
      <c r="D37" s="76" t="s">
        <v>299</v>
      </c>
      <c r="E37" s="77" t="s">
        <v>300</v>
      </c>
      <c r="F37" s="78"/>
      <c r="G37" s="78" t="s">
        <v>211</v>
      </c>
      <c r="H37" s="78">
        <v>0</v>
      </c>
      <c r="I37" s="78">
        <v>0</v>
      </c>
      <c r="J37" s="78">
        <v>5600000</v>
      </c>
      <c r="K37" s="78">
        <v>5600000</v>
      </c>
      <c r="L37" s="78">
        <v>0</v>
      </c>
      <c r="M37" s="78">
        <v>0</v>
      </c>
    </row>
    <row r="38" spans="1:13" x14ac:dyDescent="0.25">
      <c r="A38" s="76" t="s">
        <v>203</v>
      </c>
      <c r="B38" s="76" t="s">
        <v>223</v>
      </c>
      <c r="C38" s="76" t="s">
        <v>301</v>
      </c>
      <c r="D38" s="76" t="s">
        <v>302</v>
      </c>
      <c r="E38" s="77" t="s">
        <v>303</v>
      </c>
      <c r="F38" s="78"/>
      <c r="G38" s="78" t="s">
        <v>211</v>
      </c>
      <c r="H38" s="78">
        <v>0</v>
      </c>
      <c r="I38" s="78">
        <v>0</v>
      </c>
      <c r="J38" s="78">
        <v>1275000</v>
      </c>
      <c r="K38" s="78">
        <v>1275000</v>
      </c>
      <c r="L38" s="78">
        <v>0</v>
      </c>
      <c r="M38" s="78">
        <v>0</v>
      </c>
    </row>
    <row r="39" spans="1:13" x14ac:dyDescent="0.25">
      <c r="A39" s="76" t="s">
        <v>203</v>
      </c>
      <c r="B39" s="76" t="s">
        <v>152</v>
      </c>
      <c r="C39" s="76" t="s">
        <v>304</v>
      </c>
      <c r="D39" s="76" t="s">
        <v>305</v>
      </c>
      <c r="E39" s="77" t="s">
        <v>306</v>
      </c>
      <c r="F39" s="78"/>
      <c r="G39" s="78" t="s">
        <v>307</v>
      </c>
      <c r="H39" s="78">
        <v>0</v>
      </c>
      <c r="I39" s="78">
        <v>0</v>
      </c>
      <c r="J39" s="78">
        <v>11500000</v>
      </c>
      <c r="K39" s="78">
        <v>11500000</v>
      </c>
      <c r="L39" s="78">
        <v>0</v>
      </c>
      <c r="M39" s="78">
        <v>0</v>
      </c>
    </row>
    <row r="40" spans="1:13" x14ac:dyDescent="0.25">
      <c r="A40" s="76" t="s">
        <v>203</v>
      </c>
      <c r="B40" s="76" t="s">
        <v>152</v>
      </c>
      <c r="C40" s="76" t="s">
        <v>308</v>
      </c>
      <c r="D40" s="76" t="s">
        <v>309</v>
      </c>
      <c r="E40" s="77" t="s">
        <v>310</v>
      </c>
      <c r="F40" s="78"/>
      <c r="G40" s="78" t="s">
        <v>211</v>
      </c>
      <c r="H40" s="78">
        <v>0</v>
      </c>
      <c r="I40" s="78">
        <v>0</v>
      </c>
      <c r="J40" s="78">
        <v>7000000</v>
      </c>
      <c r="K40" s="78">
        <v>7000000</v>
      </c>
      <c r="L40" s="78">
        <v>0</v>
      </c>
      <c r="M40" s="78">
        <v>0</v>
      </c>
    </row>
    <row r="41" spans="1:13" x14ac:dyDescent="0.25">
      <c r="A41" s="76" t="s">
        <v>203</v>
      </c>
      <c r="B41" s="76" t="s">
        <v>152</v>
      </c>
      <c r="C41" s="76" t="s">
        <v>311</v>
      </c>
      <c r="D41" s="76" t="s">
        <v>312</v>
      </c>
      <c r="E41" s="77" t="s">
        <v>313</v>
      </c>
      <c r="F41" s="78"/>
      <c r="G41" s="78" t="s">
        <v>281</v>
      </c>
      <c r="H41" s="78">
        <v>0</v>
      </c>
      <c r="I41" s="78">
        <v>0</v>
      </c>
      <c r="J41" s="78">
        <v>500000</v>
      </c>
      <c r="K41" s="78">
        <v>0</v>
      </c>
      <c r="L41" s="78">
        <v>500000</v>
      </c>
      <c r="M41" s="78">
        <v>0</v>
      </c>
    </row>
    <row r="42" spans="1:13" x14ac:dyDescent="0.25">
      <c r="A42" s="76" t="s">
        <v>203</v>
      </c>
      <c r="B42" s="76" t="s">
        <v>13</v>
      </c>
      <c r="C42" s="76" t="s">
        <v>314</v>
      </c>
      <c r="D42" s="76" t="s">
        <v>315</v>
      </c>
      <c r="E42" s="77" t="s">
        <v>316</v>
      </c>
      <c r="F42" s="78"/>
      <c r="G42" s="78" t="s">
        <v>243</v>
      </c>
      <c r="H42" s="78">
        <v>0</v>
      </c>
      <c r="I42" s="78">
        <v>0</v>
      </c>
      <c r="J42" s="78">
        <v>2800000</v>
      </c>
      <c r="K42" s="78">
        <v>2800000</v>
      </c>
      <c r="L42" s="78">
        <v>0</v>
      </c>
      <c r="M42" s="78">
        <v>0</v>
      </c>
    </row>
    <row r="43" spans="1:13" x14ac:dyDescent="0.25">
      <c r="A43" s="76" t="s">
        <v>203</v>
      </c>
      <c r="B43" s="76" t="s">
        <v>13</v>
      </c>
      <c r="C43" s="76" t="s">
        <v>204</v>
      </c>
      <c r="D43" s="76" t="s">
        <v>317</v>
      </c>
      <c r="E43" s="77" t="s">
        <v>206</v>
      </c>
      <c r="F43" s="78"/>
      <c r="G43" s="78" t="s">
        <v>318</v>
      </c>
      <c r="H43" s="78">
        <v>0</v>
      </c>
      <c r="I43" s="78">
        <v>0</v>
      </c>
      <c r="J43" s="78">
        <v>105000</v>
      </c>
      <c r="K43" s="78">
        <v>105000</v>
      </c>
      <c r="L43" s="78">
        <v>0</v>
      </c>
      <c r="M43" s="78">
        <v>0</v>
      </c>
    </row>
    <row r="44" spans="1:13" x14ac:dyDescent="0.25">
      <c r="A44" s="76" t="s">
        <v>203</v>
      </c>
      <c r="B44" s="76" t="s">
        <v>13</v>
      </c>
      <c r="C44" s="76" t="s">
        <v>248</v>
      </c>
      <c r="D44" s="76" t="s">
        <v>319</v>
      </c>
      <c r="E44" s="77" t="s">
        <v>250</v>
      </c>
      <c r="F44" s="78"/>
      <c r="G44" s="78" t="s">
        <v>207</v>
      </c>
      <c r="H44" s="78">
        <v>0</v>
      </c>
      <c r="I44" s="78">
        <v>0</v>
      </c>
      <c r="J44" s="78">
        <v>5160000</v>
      </c>
      <c r="K44" s="78">
        <v>1259222.8899999999</v>
      </c>
      <c r="L44" s="78">
        <v>3900777.11</v>
      </c>
      <c r="M44" s="78">
        <v>0</v>
      </c>
    </row>
    <row r="45" spans="1:13" x14ac:dyDescent="0.25">
      <c r="A45" s="76" t="s">
        <v>203</v>
      </c>
      <c r="B45" s="76" t="s">
        <v>13</v>
      </c>
      <c r="C45" s="76" t="s">
        <v>272</v>
      </c>
      <c r="D45" s="76" t="s">
        <v>320</v>
      </c>
      <c r="E45" s="77" t="s">
        <v>274</v>
      </c>
      <c r="F45" s="78"/>
      <c r="G45" s="78" t="s">
        <v>207</v>
      </c>
      <c r="H45" s="78">
        <v>37431</v>
      </c>
      <c r="I45" s="78">
        <v>0</v>
      </c>
      <c r="J45" s="78">
        <v>0</v>
      </c>
      <c r="K45" s="78">
        <v>0</v>
      </c>
      <c r="L45" s="78">
        <v>37431</v>
      </c>
      <c r="M45" s="78">
        <v>0</v>
      </c>
    </row>
    <row r="46" spans="1:13" x14ac:dyDescent="0.25">
      <c r="A46" s="76" t="s">
        <v>203</v>
      </c>
      <c r="B46" s="76" t="s">
        <v>152</v>
      </c>
      <c r="C46" s="76" t="s">
        <v>219</v>
      </c>
      <c r="D46" s="76" t="s">
        <v>220</v>
      </c>
      <c r="E46" s="77" t="s">
        <v>221</v>
      </c>
      <c r="F46" s="78"/>
      <c r="G46" s="78" t="s">
        <v>233</v>
      </c>
      <c r="H46" s="78">
        <v>0</v>
      </c>
      <c r="I46" s="78">
        <v>0</v>
      </c>
      <c r="J46" s="78">
        <v>3528000</v>
      </c>
      <c r="K46" s="78">
        <v>3528000</v>
      </c>
      <c r="L46" s="78">
        <v>0</v>
      </c>
      <c r="M46" s="78">
        <v>0</v>
      </c>
    </row>
    <row r="47" spans="1:13" x14ac:dyDescent="0.25">
      <c r="A47" s="76" t="s">
        <v>203</v>
      </c>
      <c r="B47" s="76" t="s">
        <v>152</v>
      </c>
      <c r="C47" s="76" t="s">
        <v>298</v>
      </c>
      <c r="D47" s="76" t="s">
        <v>321</v>
      </c>
      <c r="E47" s="77" t="s">
        <v>300</v>
      </c>
      <c r="F47" s="78"/>
      <c r="G47" s="78" t="s">
        <v>233</v>
      </c>
      <c r="H47" s="78">
        <v>0</v>
      </c>
      <c r="I47" s="78">
        <v>0</v>
      </c>
      <c r="J47" s="78">
        <v>8750000</v>
      </c>
      <c r="K47" s="78">
        <v>8750000</v>
      </c>
      <c r="L47" s="78">
        <v>0</v>
      </c>
      <c r="M47" s="78">
        <v>0</v>
      </c>
    </row>
    <row r="48" spans="1:13" x14ac:dyDescent="0.25">
      <c r="A48" s="76" t="s">
        <v>203</v>
      </c>
      <c r="B48" s="76" t="s">
        <v>152</v>
      </c>
      <c r="C48" s="76" t="s">
        <v>322</v>
      </c>
      <c r="D48" s="76" t="s">
        <v>323</v>
      </c>
      <c r="E48" s="77" t="s">
        <v>324</v>
      </c>
      <c r="F48" s="78"/>
      <c r="G48" s="78" t="s">
        <v>222</v>
      </c>
      <c r="H48" s="78">
        <v>0</v>
      </c>
      <c r="I48" s="78">
        <v>0</v>
      </c>
      <c r="J48" s="78">
        <v>504000</v>
      </c>
      <c r="K48" s="78">
        <v>0</v>
      </c>
      <c r="L48" s="78">
        <v>504000</v>
      </c>
      <c r="M48" s="78">
        <v>0</v>
      </c>
    </row>
    <row r="49" spans="1:13" x14ac:dyDescent="0.25">
      <c r="A49" s="76" t="s">
        <v>203</v>
      </c>
      <c r="B49" s="76" t="s">
        <v>152</v>
      </c>
      <c r="C49" s="76" t="s">
        <v>298</v>
      </c>
      <c r="D49" s="76" t="s">
        <v>325</v>
      </c>
      <c r="E49" s="77" t="s">
        <v>300</v>
      </c>
      <c r="F49" s="78"/>
      <c r="G49" s="78" t="s">
        <v>233</v>
      </c>
      <c r="H49" s="78">
        <v>0</v>
      </c>
      <c r="I49" s="78">
        <v>0</v>
      </c>
      <c r="J49" s="78">
        <v>6640000</v>
      </c>
      <c r="K49" s="78">
        <v>6640000</v>
      </c>
      <c r="L49" s="78">
        <v>0</v>
      </c>
      <c r="M49" s="78">
        <v>0</v>
      </c>
    </row>
    <row r="50" spans="1:13" x14ac:dyDescent="0.25">
      <c r="A50" s="76" t="s">
        <v>203</v>
      </c>
      <c r="B50" s="76" t="s">
        <v>152</v>
      </c>
      <c r="C50" s="76" t="s">
        <v>326</v>
      </c>
      <c r="D50" s="76" t="s">
        <v>327</v>
      </c>
      <c r="E50" s="77" t="s">
        <v>328</v>
      </c>
      <c r="F50" s="78"/>
      <c r="G50" s="78" t="s">
        <v>329</v>
      </c>
      <c r="H50" s="78">
        <v>0</v>
      </c>
      <c r="I50" s="78">
        <v>0</v>
      </c>
      <c r="J50" s="78">
        <v>1790000</v>
      </c>
      <c r="K50" s="78">
        <v>1790000</v>
      </c>
      <c r="L50" s="78">
        <v>0</v>
      </c>
      <c r="M50" s="78">
        <v>0</v>
      </c>
    </row>
    <row r="51" spans="1:13" x14ac:dyDescent="0.25">
      <c r="A51" s="76" t="s">
        <v>203</v>
      </c>
      <c r="B51" s="76" t="s">
        <v>152</v>
      </c>
      <c r="C51" s="76" t="s">
        <v>330</v>
      </c>
      <c r="D51" s="76" t="s">
        <v>331</v>
      </c>
      <c r="E51" s="77" t="s">
        <v>332</v>
      </c>
      <c r="F51" s="78"/>
      <c r="G51" s="78" t="s">
        <v>318</v>
      </c>
      <c r="H51" s="78">
        <v>0</v>
      </c>
      <c r="I51" s="78">
        <v>0</v>
      </c>
      <c r="J51" s="78">
        <v>165000</v>
      </c>
      <c r="K51" s="78">
        <v>165000</v>
      </c>
      <c r="L51" s="78">
        <v>0</v>
      </c>
      <c r="M51" s="78">
        <v>0</v>
      </c>
    </row>
    <row r="52" spans="1:13" x14ac:dyDescent="0.25">
      <c r="A52" s="76" t="s">
        <v>203</v>
      </c>
      <c r="B52" s="76" t="s">
        <v>152</v>
      </c>
      <c r="C52" s="76" t="s">
        <v>333</v>
      </c>
      <c r="D52" s="76" t="s">
        <v>334</v>
      </c>
      <c r="E52" s="77" t="s">
        <v>335</v>
      </c>
      <c r="F52" s="78" t="s">
        <v>335</v>
      </c>
      <c r="G52" s="78" t="s">
        <v>211</v>
      </c>
      <c r="H52" s="78">
        <v>0</v>
      </c>
      <c r="I52" s="78">
        <v>0</v>
      </c>
      <c r="J52" s="78">
        <v>9445000</v>
      </c>
      <c r="K52" s="78">
        <v>9445000</v>
      </c>
      <c r="L52" s="78">
        <v>0</v>
      </c>
      <c r="M52" s="78">
        <v>0</v>
      </c>
    </row>
    <row r="53" spans="1:13" x14ac:dyDescent="0.25">
      <c r="A53" s="76" t="s">
        <v>203</v>
      </c>
      <c r="B53" s="76" t="s">
        <v>152</v>
      </c>
      <c r="C53" s="76" t="s">
        <v>336</v>
      </c>
      <c r="D53" s="76" t="s">
        <v>337</v>
      </c>
      <c r="E53" s="77" t="s">
        <v>338</v>
      </c>
      <c r="F53" s="78"/>
      <c r="G53" s="78" t="s">
        <v>211</v>
      </c>
      <c r="H53" s="78">
        <v>0</v>
      </c>
      <c r="I53" s="78">
        <v>0</v>
      </c>
      <c r="J53" s="78">
        <v>2730000</v>
      </c>
      <c r="K53" s="78">
        <v>2730000</v>
      </c>
      <c r="L53" s="78">
        <v>0</v>
      </c>
      <c r="M53" s="78">
        <v>0</v>
      </c>
    </row>
    <row r="54" spans="1:13" x14ac:dyDescent="0.25">
      <c r="A54" s="76" t="s">
        <v>203</v>
      </c>
      <c r="B54" s="76" t="s">
        <v>152</v>
      </c>
      <c r="C54" s="76" t="s">
        <v>339</v>
      </c>
      <c r="D54" s="76" t="s">
        <v>340</v>
      </c>
      <c r="E54" s="77" t="s">
        <v>341</v>
      </c>
      <c r="F54" s="78"/>
      <c r="G54" s="78" t="s">
        <v>233</v>
      </c>
      <c r="H54" s="78">
        <v>0</v>
      </c>
      <c r="I54" s="78">
        <v>0</v>
      </c>
      <c r="J54" s="78">
        <v>11287500</v>
      </c>
      <c r="K54" s="78">
        <v>11287500</v>
      </c>
      <c r="L54" s="78">
        <v>0</v>
      </c>
      <c r="M54" s="78">
        <v>0</v>
      </c>
    </row>
    <row r="55" spans="1:13" x14ac:dyDescent="0.25">
      <c r="A55" s="76" t="s">
        <v>203</v>
      </c>
      <c r="B55" s="76" t="s">
        <v>13</v>
      </c>
      <c r="C55" s="76" t="s">
        <v>342</v>
      </c>
      <c r="D55" s="76" t="s">
        <v>343</v>
      </c>
      <c r="E55" s="77" t="s">
        <v>344</v>
      </c>
      <c r="F55" s="78"/>
      <c r="G55" s="78" t="s">
        <v>243</v>
      </c>
      <c r="H55" s="78">
        <v>0</v>
      </c>
      <c r="I55" s="78">
        <v>0</v>
      </c>
      <c r="J55" s="78">
        <v>1464000</v>
      </c>
      <c r="K55" s="78">
        <v>1464000</v>
      </c>
      <c r="L55" s="78">
        <v>0</v>
      </c>
      <c r="M55" s="78">
        <v>0</v>
      </c>
    </row>
    <row r="56" spans="1:13" x14ac:dyDescent="0.25">
      <c r="A56" s="76" t="s">
        <v>203</v>
      </c>
      <c r="B56" s="76" t="s">
        <v>13</v>
      </c>
      <c r="C56" s="76" t="s">
        <v>345</v>
      </c>
      <c r="D56" s="76" t="s">
        <v>346</v>
      </c>
      <c r="E56" s="77" t="s">
        <v>347</v>
      </c>
      <c r="F56" s="78"/>
      <c r="G56" s="78" t="s">
        <v>247</v>
      </c>
      <c r="H56" s="78">
        <v>0</v>
      </c>
      <c r="I56" s="78">
        <v>0</v>
      </c>
      <c r="J56" s="78">
        <v>734400</v>
      </c>
      <c r="K56" s="78">
        <v>734400</v>
      </c>
      <c r="L56" s="78">
        <v>0</v>
      </c>
      <c r="M56" s="78">
        <v>0</v>
      </c>
    </row>
    <row r="57" spans="1:13" x14ac:dyDescent="0.25">
      <c r="A57" s="76" t="s">
        <v>203</v>
      </c>
      <c r="B57" s="76" t="s">
        <v>152</v>
      </c>
      <c r="C57" s="76" t="s">
        <v>348</v>
      </c>
      <c r="D57" s="76" t="s">
        <v>349</v>
      </c>
      <c r="E57" s="77" t="s">
        <v>350</v>
      </c>
      <c r="F57" s="78"/>
      <c r="G57" s="78" t="s">
        <v>211</v>
      </c>
      <c r="H57" s="78">
        <v>0</v>
      </c>
      <c r="I57" s="78">
        <v>0</v>
      </c>
      <c r="J57" s="78">
        <v>12000000</v>
      </c>
      <c r="K57" s="78">
        <v>12000000</v>
      </c>
      <c r="L57" s="78">
        <v>0</v>
      </c>
      <c r="M57" s="78">
        <v>0</v>
      </c>
    </row>
    <row r="58" spans="1:13" x14ac:dyDescent="0.25">
      <c r="A58" s="76" t="s">
        <v>203</v>
      </c>
      <c r="B58" s="76" t="s">
        <v>13</v>
      </c>
      <c r="C58" s="76" t="s">
        <v>269</v>
      </c>
      <c r="D58" s="76" t="s">
        <v>351</v>
      </c>
      <c r="E58" s="77" t="s">
        <v>271</v>
      </c>
      <c r="F58" s="78"/>
      <c r="G58" s="78" t="s">
        <v>233</v>
      </c>
      <c r="H58" s="78">
        <v>303960</v>
      </c>
      <c r="I58" s="78">
        <v>0</v>
      </c>
      <c r="J58" s="78">
        <v>0</v>
      </c>
      <c r="K58" s="78">
        <v>0</v>
      </c>
      <c r="L58" s="78">
        <v>303960</v>
      </c>
      <c r="M58" s="78">
        <v>0</v>
      </c>
    </row>
    <row r="59" spans="1:13" x14ac:dyDescent="0.25">
      <c r="A59" s="76" t="s">
        <v>203</v>
      </c>
      <c r="B59" s="76" t="s">
        <v>152</v>
      </c>
      <c r="C59" s="76" t="s">
        <v>352</v>
      </c>
      <c r="D59" s="76" t="s">
        <v>353</v>
      </c>
      <c r="E59" s="77" t="s">
        <v>354</v>
      </c>
      <c r="F59" s="78"/>
      <c r="G59" s="78" t="s">
        <v>211</v>
      </c>
      <c r="H59" s="78">
        <v>0</v>
      </c>
      <c r="I59" s="78">
        <v>0</v>
      </c>
      <c r="J59" s="78">
        <v>28700000</v>
      </c>
      <c r="K59" s="78">
        <v>28700000</v>
      </c>
      <c r="L59" s="78">
        <v>0</v>
      </c>
      <c r="M59" s="78">
        <v>0</v>
      </c>
    </row>
    <row r="60" spans="1:13" x14ac:dyDescent="0.25">
      <c r="A60" s="76" t="s">
        <v>203</v>
      </c>
      <c r="B60" s="76" t="s">
        <v>152</v>
      </c>
      <c r="C60" s="76" t="s">
        <v>355</v>
      </c>
      <c r="D60" s="76" t="s">
        <v>356</v>
      </c>
      <c r="E60" s="77" t="s">
        <v>357</v>
      </c>
      <c r="F60" s="78"/>
      <c r="G60" s="78" t="s">
        <v>233</v>
      </c>
      <c r="H60" s="78">
        <v>0</v>
      </c>
      <c r="I60" s="78">
        <v>0</v>
      </c>
      <c r="J60" s="78">
        <v>12400001</v>
      </c>
      <c r="K60" s="78">
        <v>12400001</v>
      </c>
      <c r="L60" s="78">
        <v>0</v>
      </c>
      <c r="M60" s="78">
        <v>0</v>
      </c>
    </row>
    <row r="61" spans="1:13" x14ac:dyDescent="0.25">
      <c r="A61" s="76" t="s">
        <v>203</v>
      </c>
      <c r="B61" s="76" t="s">
        <v>152</v>
      </c>
      <c r="C61" s="76" t="s">
        <v>254</v>
      </c>
      <c r="D61" s="76" t="s">
        <v>255</v>
      </c>
      <c r="E61" s="77" t="s">
        <v>256</v>
      </c>
      <c r="F61" s="78"/>
      <c r="G61" s="78" t="s">
        <v>222</v>
      </c>
      <c r="H61" s="78">
        <v>0</v>
      </c>
      <c r="I61" s="78">
        <v>0</v>
      </c>
      <c r="J61" s="78">
        <v>444928.8</v>
      </c>
      <c r="K61" s="78">
        <v>0</v>
      </c>
      <c r="L61" s="78">
        <v>444928.8</v>
      </c>
      <c r="M61" s="78">
        <v>0</v>
      </c>
    </row>
    <row r="62" spans="1:13" x14ac:dyDescent="0.25">
      <c r="A62" s="76" t="s">
        <v>203</v>
      </c>
      <c r="B62" s="76" t="s">
        <v>152</v>
      </c>
      <c r="C62" s="76" t="s">
        <v>358</v>
      </c>
      <c r="D62" s="76" t="s">
        <v>359</v>
      </c>
      <c r="E62" s="77" t="s">
        <v>360</v>
      </c>
      <c r="F62" s="78"/>
      <c r="G62" s="78" t="s">
        <v>307</v>
      </c>
      <c r="H62" s="78">
        <v>0</v>
      </c>
      <c r="I62" s="78">
        <v>0</v>
      </c>
      <c r="J62" s="78">
        <v>6892000</v>
      </c>
      <c r="K62" s="78">
        <v>6892000</v>
      </c>
      <c r="L62" s="78">
        <v>0</v>
      </c>
      <c r="M62" s="78">
        <v>0</v>
      </c>
    </row>
    <row r="63" spans="1:13" x14ac:dyDescent="0.25">
      <c r="A63" s="76" t="s">
        <v>203</v>
      </c>
      <c r="B63" s="76" t="s">
        <v>223</v>
      </c>
      <c r="C63" s="76" t="s">
        <v>361</v>
      </c>
      <c r="D63" s="76" t="s">
        <v>362</v>
      </c>
      <c r="E63" s="77" t="s">
        <v>363</v>
      </c>
      <c r="F63" s="78"/>
      <c r="G63" s="78" t="s">
        <v>211</v>
      </c>
      <c r="H63" s="78">
        <v>0</v>
      </c>
      <c r="I63" s="78">
        <v>0</v>
      </c>
      <c r="J63" s="78">
        <v>1275000</v>
      </c>
      <c r="K63" s="78">
        <v>1275000</v>
      </c>
      <c r="L63" s="78">
        <v>0</v>
      </c>
      <c r="M63" s="78">
        <v>0</v>
      </c>
    </row>
    <row r="64" spans="1:13" x14ac:dyDescent="0.25">
      <c r="A64" s="76" t="s">
        <v>203</v>
      </c>
      <c r="B64" s="76" t="s">
        <v>13</v>
      </c>
      <c r="C64" s="76" t="s">
        <v>364</v>
      </c>
      <c r="D64" s="76" t="s">
        <v>365</v>
      </c>
      <c r="E64" s="77" t="s">
        <v>366</v>
      </c>
      <c r="F64" s="78"/>
      <c r="G64" s="78" t="s">
        <v>367</v>
      </c>
      <c r="H64" s="78">
        <v>0</v>
      </c>
      <c r="I64" s="78">
        <v>0</v>
      </c>
      <c r="J64" s="78">
        <v>2343000.66</v>
      </c>
      <c r="K64" s="78">
        <v>2343000.66</v>
      </c>
      <c r="L64" s="78">
        <v>0</v>
      </c>
      <c r="M64" s="78">
        <v>0</v>
      </c>
    </row>
    <row r="65" spans="1:13" x14ac:dyDescent="0.25">
      <c r="A65" s="76" t="s">
        <v>203</v>
      </c>
      <c r="B65" s="76" t="s">
        <v>13</v>
      </c>
      <c r="C65" s="76" t="s">
        <v>212</v>
      </c>
      <c r="D65" s="76" t="s">
        <v>368</v>
      </c>
      <c r="E65" s="77" t="s">
        <v>214</v>
      </c>
      <c r="F65" s="78" t="s">
        <v>214</v>
      </c>
      <c r="G65" s="78" t="s">
        <v>215</v>
      </c>
      <c r="H65" s="78">
        <v>0</v>
      </c>
      <c r="I65" s="78">
        <v>0</v>
      </c>
      <c r="J65" s="78">
        <v>2385000</v>
      </c>
      <c r="K65" s="78">
        <v>2385000</v>
      </c>
      <c r="L65" s="78">
        <v>0</v>
      </c>
      <c r="M65" s="78">
        <v>0</v>
      </c>
    </row>
    <row r="66" spans="1:13" x14ac:dyDescent="0.25">
      <c r="A66" s="76" t="s">
        <v>203</v>
      </c>
      <c r="B66" s="76" t="s">
        <v>152</v>
      </c>
      <c r="C66" s="76" t="s">
        <v>369</v>
      </c>
      <c r="D66" s="76" t="s">
        <v>370</v>
      </c>
      <c r="E66" s="77" t="s">
        <v>371</v>
      </c>
      <c r="F66" s="78"/>
      <c r="G66" s="78" t="s">
        <v>211</v>
      </c>
      <c r="H66" s="78">
        <v>0</v>
      </c>
      <c r="I66" s="78">
        <v>0</v>
      </c>
      <c r="J66" s="78">
        <v>1350000</v>
      </c>
      <c r="K66" s="78">
        <v>1350000</v>
      </c>
      <c r="L66" s="78">
        <v>0</v>
      </c>
      <c r="M66" s="78">
        <v>0</v>
      </c>
    </row>
    <row r="67" spans="1:13" x14ac:dyDescent="0.25">
      <c r="A67" s="76" t="s">
        <v>203</v>
      </c>
      <c r="B67" s="76" t="s">
        <v>152</v>
      </c>
      <c r="C67" s="76" t="s">
        <v>282</v>
      </c>
      <c r="D67" s="76" t="s">
        <v>372</v>
      </c>
      <c r="E67" s="77" t="s">
        <v>284</v>
      </c>
      <c r="F67" s="78"/>
      <c r="G67" s="78" t="s">
        <v>233</v>
      </c>
      <c r="H67" s="78">
        <v>0</v>
      </c>
      <c r="I67" s="78">
        <v>0</v>
      </c>
      <c r="J67" s="78">
        <v>22043491</v>
      </c>
      <c r="K67" s="78">
        <v>22043491</v>
      </c>
      <c r="L67" s="78">
        <v>0</v>
      </c>
      <c r="M67" s="78">
        <v>0</v>
      </c>
    </row>
    <row r="68" spans="1:13" x14ac:dyDescent="0.25">
      <c r="A68" s="76" t="s">
        <v>203</v>
      </c>
      <c r="B68" s="76" t="s">
        <v>152</v>
      </c>
      <c r="C68" s="76" t="s">
        <v>373</v>
      </c>
      <c r="D68" s="76" t="s">
        <v>374</v>
      </c>
      <c r="E68" s="77" t="s">
        <v>375</v>
      </c>
      <c r="F68" s="78"/>
      <c r="G68" s="78" t="s">
        <v>376</v>
      </c>
      <c r="H68" s="78">
        <v>0</v>
      </c>
      <c r="I68" s="78">
        <v>0</v>
      </c>
      <c r="J68" s="78">
        <v>2340000</v>
      </c>
      <c r="K68" s="78">
        <v>2340000</v>
      </c>
      <c r="L68" s="78">
        <v>0</v>
      </c>
      <c r="M68" s="78">
        <v>0</v>
      </c>
    </row>
    <row r="69" spans="1:13" x14ac:dyDescent="0.25">
      <c r="A69" s="76" t="s">
        <v>203</v>
      </c>
      <c r="B69" s="76" t="s">
        <v>152</v>
      </c>
      <c r="C69" s="76" t="s">
        <v>377</v>
      </c>
      <c r="D69" s="76" t="s">
        <v>378</v>
      </c>
      <c r="E69" s="77" t="s">
        <v>379</v>
      </c>
      <c r="F69" s="78"/>
      <c r="G69" s="78" t="s">
        <v>211</v>
      </c>
      <c r="H69" s="78">
        <v>0</v>
      </c>
      <c r="I69" s="78">
        <v>0</v>
      </c>
      <c r="J69" s="78">
        <v>12000000</v>
      </c>
      <c r="K69" s="78">
        <v>12000000</v>
      </c>
      <c r="L69" s="78">
        <v>0</v>
      </c>
      <c r="M69" s="78">
        <v>0</v>
      </c>
    </row>
    <row r="70" spans="1:13" x14ac:dyDescent="0.25">
      <c r="A70" s="76" t="s">
        <v>203</v>
      </c>
      <c r="B70" s="76" t="s">
        <v>13</v>
      </c>
      <c r="C70" s="76" t="s">
        <v>272</v>
      </c>
      <c r="D70" s="76" t="s">
        <v>380</v>
      </c>
      <c r="E70" s="77" t="s">
        <v>274</v>
      </c>
      <c r="F70" s="78"/>
      <c r="G70" s="78" t="s">
        <v>207</v>
      </c>
      <c r="H70" s="78">
        <v>0</v>
      </c>
      <c r="I70" s="78">
        <v>0</v>
      </c>
      <c r="J70" s="78">
        <v>1800000</v>
      </c>
      <c r="K70" s="78">
        <v>1800000</v>
      </c>
      <c r="L70" s="78">
        <v>0</v>
      </c>
      <c r="M70" s="78">
        <v>0</v>
      </c>
    </row>
    <row r="71" spans="1:13" x14ac:dyDescent="0.25">
      <c r="A71" s="76" t="s">
        <v>203</v>
      </c>
      <c r="B71" s="76" t="s">
        <v>152</v>
      </c>
      <c r="C71" s="76" t="s">
        <v>381</v>
      </c>
      <c r="D71" s="76" t="s">
        <v>382</v>
      </c>
      <c r="E71" s="77" t="s">
        <v>383</v>
      </c>
      <c r="F71" s="78"/>
      <c r="G71" s="78" t="s">
        <v>243</v>
      </c>
      <c r="H71" s="78">
        <v>0</v>
      </c>
      <c r="I71" s="78">
        <v>0</v>
      </c>
      <c r="J71" s="78">
        <v>7840000</v>
      </c>
      <c r="K71" s="78">
        <v>7840000</v>
      </c>
      <c r="L71" s="78">
        <v>0</v>
      </c>
      <c r="M71" s="78">
        <v>0</v>
      </c>
    </row>
    <row r="72" spans="1:13" x14ac:dyDescent="0.25">
      <c r="A72" s="76" t="s">
        <v>203</v>
      </c>
      <c r="B72" s="76" t="s">
        <v>13</v>
      </c>
      <c r="C72" s="76" t="s">
        <v>204</v>
      </c>
      <c r="D72" s="76" t="s">
        <v>384</v>
      </c>
      <c r="E72" s="77" t="s">
        <v>206</v>
      </c>
      <c r="F72" s="78"/>
      <c r="G72" s="78" t="s">
        <v>318</v>
      </c>
      <c r="H72" s="78">
        <v>0</v>
      </c>
      <c r="I72" s="78">
        <v>0</v>
      </c>
      <c r="J72" s="78">
        <v>2518056</v>
      </c>
      <c r="K72" s="78">
        <v>1259028</v>
      </c>
      <c r="L72" s="78">
        <v>0</v>
      </c>
      <c r="M72" s="78">
        <v>0</v>
      </c>
    </row>
    <row r="73" spans="1:13" x14ac:dyDescent="0.25">
      <c r="A73" s="76" t="s">
        <v>203</v>
      </c>
      <c r="B73" s="76" t="s">
        <v>13</v>
      </c>
      <c r="C73" s="76" t="s">
        <v>204</v>
      </c>
      <c r="D73" s="76" t="s">
        <v>385</v>
      </c>
      <c r="E73" s="77" t="s">
        <v>206</v>
      </c>
      <c r="F73" s="78"/>
      <c r="G73" s="78" t="s">
        <v>318</v>
      </c>
      <c r="H73" s="78">
        <v>0</v>
      </c>
      <c r="I73" s="78">
        <v>0</v>
      </c>
      <c r="J73" s="78">
        <v>720000</v>
      </c>
      <c r="K73" s="78">
        <v>360000</v>
      </c>
      <c r="L73" s="78">
        <v>0</v>
      </c>
      <c r="M73" s="78">
        <v>0</v>
      </c>
    </row>
    <row r="74" spans="1:13" x14ac:dyDescent="0.25">
      <c r="A74" s="76" t="s">
        <v>203</v>
      </c>
      <c r="B74" s="76" t="s">
        <v>13</v>
      </c>
      <c r="C74" s="76" t="s">
        <v>386</v>
      </c>
      <c r="D74" s="76" t="s">
        <v>387</v>
      </c>
      <c r="E74" s="77" t="s">
        <v>388</v>
      </c>
      <c r="F74" s="78"/>
      <c r="G74" s="78" t="s">
        <v>318</v>
      </c>
      <c r="H74" s="78">
        <v>0</v>
      </c>
      <c r="I74" s="78">
        <v>0</v>
      </c>
      <c r="J74" s="78">
        <v>42270000</v>
      </c>
      <c r="K74" s="78">
        <v>42270000</v>
      </c>
      <c r="L74" s="78">
        <v>0</v>
      </c>
      <c r="M74" s="78">
        <v>0</v>
      </c>
    </row>
    <row r="75" spans="1:13" x14ac:dyDescent="0.25">
      <c r="A75" s="76" t="s">
        <v>203</v>
      </c>
      <c r="B75" s="76" t="s">
        <v>13</v>
      </c>
      <c r="C75" s="76" t="s">
        <v>272</v>
      </c>
      <c r="D75" s="76" t="s">
        <v>389</v>
      </c>
      <c r="E75" s="77" t="s">
        <v>274</v>
      </c>
      <c r="F75" s="78"/>
      <c r="G75" s="78" t="s">
        <v>207</v>
      </c>
      <c r="H75" s="78">
        <v>0</v>
      </c>
      <c r="I75" s="78">
        <v>0</v>
      </c>
      <c r="J75" s="78">
        <v>978720</v>
      </c>
      <c r="K75" s="78">
        <v>489360</v>
      </c>
      <c r="L75" s="78">
        <v>489360</v>
      </c>
      <c r="M75" s="78">
        <v>0</v>
      </c>
    </row>
    <row r="76" spans="1:13" x14ac:dyDescent="0.25">
      <c r="A76" s="76" t="s">
        <v>203</v>
      </c>
      <c r="B76" s="76" t="s">
        <v>13</v>
      </c>
      <c r="C76" s="76" t="s">
        <v>204</v>
      </c>
      <c r="D76" s="76" t="s">
        <v>390</v>
      </c>
      <c r="E76" s="77" t="s">
        <v>206</v>
      </c>
      <c r="F76" s="78"/>
      <c r="G76" s="78" t="s">
        <v>318</v>
      </c>
      <c r="H76" s="78">
        <v>3543516.36</v>
      </c>
      <c r="I76" s="78">
        <v>0</v>
      </c>
      <c r="J76" s="78">
        <v>0</v>
      </c>
      <c r="K76" s="78">
        <v>0</v>
      </c>
      <c r="L76" s="78">
        <v>3543516.36</v>
      </c>
      <c r="M76" s="78">
        <v>0</v>
      </c>
    </row>
    <row r="77" spans="1:13" x14ac:dyDescent="0.25">
      <c r="A77" s="76" t="s">
        <v>203</v>
      </c>
      <c r="B77" s="76" t="s">
        <v>13</v>
      </c>
      <c r="C77" s="76" t="s">
        <v>311</v>
      </c>
      <c r="D77" s="76" t="s">
        <v>391</v>
      </c>
      <c r="E77" s="77" t="s">
        <v>313</v>
      </c>
      <c r="F77" s="78"/>
      <c r="G77" s="78" t="s">
        <v>233</v>
      </c>
      <c r="H77" s="78">
        <v>254650.12</v>
      </c>
      <c r="I77" s="78">
        <v>0</v>
      </c>
      <c r="J77" s="78">
        <v>0</v>
      </c>
      <c r="K77" s="78">
        <v>0</v>
      </c>
      <c r="L77" s="78">
        <v>254650.12</v>
      </c>
      <c r="M77" s="78">
        <v>0</v>
      </c>
    </row>
    <row r="78" spans="1:13" x14ac:dyDescent="0.25">
      <c r="A78" s="76" t="s">
        <v>203</v>
      </c>
      <c r="B78" s="76" t="s">
        <v>152</v>
      </c>
      <c r="C78" s="76" t="s">
        <v>392</v>
      </c>
      <c r="D78" s="76" t="s">
        <v>393</v>
      </c>
      <c r="E78" s="77" t="s">
        <v>394</v>
      </c>
      <c r="F78" s="78"/>
      <c r="G78" s="78" t="s">
        <v>211</v>
      </c>
      <c r="H78" s="78">
        <v>0</v>
      </c>
      <c r="I78" s="78">
        <v>0</v>
      </c>
      <c r="J78" s="78">
        <v>2500000</v>
      </c>
      <c r="K78" s="78">
        <v>2500000</v>
      </c>
      <c r="L78" s="78">
        <v>0</v>
      </c>
      <c r="M78" s="78">
        <v>0</v>
      </c>
    </row>
    <row r="79" spans="1:13" x14ac:dyDescent="0.25">
      <c r="A79" s="76" t="s">
        <v>203</v>
      </c>
      <c r="B79" s="76" t="s">
        <v>13</v>
      </c>
      <c r="C79" s="76" t="s">
        <v>395</v>
      </c>
      <c r="D79" s="76" t="s">
        <v>396</v>
      </c>
      <c r="E79" s="77" t="s">
        <v>397</v>
      </c>
      <c r="F79" s="78"/>
      <c r="G79" s="78" t="s">
        <v>398</v>
      </c>
      <c r="H79" s="78">
        <v>0</v>
      </c>
      <c r="I79" s="78">
        <v>0</v>
      </c>
      <c r="J79" s="78">
        <v>31500000</v>
      </c>
      <c r="K79" s="78">
        <v>31500000</v>
      </c>
      <c r="L79" s="78">
        <v>0</v>
      </c>
      <c r="M79" s="78">
        <v>0</v>
      </c>
    </row>
    <row r="80" spans="1:13" x14ac:dyDescent="0.25">
      <c r="A80" s="76" t="s">
        <v>203</v>
      </c>
      <c r="B80" s="76" t="s">
        <v>152</v>
      </c>
      <c r="C80" s="76" t="s">
        <v>230</v>
      </c>
      <c r="D80" s="76" t="s">
        <v>297</v>
      </c>
      <c r="E80" s="77" t="s">
        <v>232</v>
      </c>
      <c r="F80" s="78"/>
      <c r="G80" s="78" t="s">
        <v>233</v>
      </c>
      <c r="H80" s="78">
        <v>0</v>
      </c>
      <c r="I80" s="78">
        <v>0</v>
      </c>
      <c r="J80" s="78">
        <v>5535320</v>
      </c>
      <c r="K80" s="78">
        <v>0</v>
      </c>
      <c r="L80" s="78">
        <v>5535320</v>
      </c>
      <c r="M80" s="78">
        <v>0</v>
      </c>
    </row>
    <row r="81" spans="1:13" x14ac:dyDescent="0.25">
      <c r="A81" s="76" t="s">
        <v>203</v>
      </c>
      <c r="B81" s="76" t="s">
        <v>152</v>
      </c>
      <c r="C81" s="76" t="s">
        <v>399</v>
      </c>
      <c r="D81" s="76" t="s">
        <v>400</v>
      </c>
      <c r="E81" s="77" t="s">
        <v>401</v>
      </c>
      <c r="F81" s="78"/>
      <c r="G81" s="78" t="s">
        <v>222</v>
      </c>
      <c r="H81" s="78">
        <v>0</v>
      </c>
      <c r="I81" s="78">
        <v>0</v>
      </c>
      <c r="J81" s="78">
        <v>215242749.53999999</v>
      </c>
      <c r="K81" s="78">
        <v>215242749.53999999</v>
      </c>
      <c r="L81" s="78">
        <v>0</v>
      </c>
      <c r="M81" s="78">
        <v>0</v>
      </c>
    </row>
    <row r="82" spans="1:13" x14ac:dyDescent="0.25">
      <c r="A82" s="76" t="s">
        <v>203</v>
      </c>
      <c r="B82" s="76" t="s">
        <v>13</v>
      </c>
      <c r="C82" s="76" t="s">
        <v>395</v>
      </c>
      <c r="D82" s="76" t="s">
        <v>396</v>
      </c>
      <c r="E82" s="77" t="s">
        <v>397</v>
      </c>
      <c r="F82" s="78"/>
      <c r="G82" s="78" t="s">
        <v>222</v>
      </c>
      <c r="H82" s="78">
        <v>0</v>
      </c>
      <c r="I82" s="78">
        <v>0</v>
      </c>
      <c r="J82" s="78">
        <v>31500000</v>
      </c>
      <c r="K82" s="78">
        <v>31500000</v>
      </c>
      <c r="L82" s="78">
        <v>0</v>
      </c>
      <c r="M82" s="78">
        <v>0</v>
      </c>
    </row>
    <row r="83" spans="1:13" x14ac:dyDescent="0.25">
      <c r="A83" s="76" t="s">
        <v>203</v>
      </c>
      <c r="B83" s="76" t="s">
        <v>152</v>
      </c>
      <c r="C83" s="76" t="s">
        <v>402</v>
      </c>
      <c r="D83" s="76" t="s">
        <v>403</v>
      </c>
      <c r="E83" s="77" t="s">
        <v>404</v>
      </c>
      <c r="F83" s="78"/>
      <c r="G83" s="78" t="s">
        <v>211</v>
      </c>
      <c r="H83" s="78">
        <v>0</v>
      </c>
      <c r="I83" s="78">
        <v>0</v>
      </c>
      <c r="J83" s="78">
        <v>2560000.0099999998</v>
      </c>
      <c r="K83" s="78">
        <v>2560000.0099999998</v>
      </c>
      <c r="L83" s="78">
        <v>0</v>
      </c>
      <c r="M83" s="78">
        <v>0</v>
      </c>
    </row>
    <row r="84" spans="1:13" x14ac:dyDescent="0.25">
      <c r="A84" s="76" t="s">
        <v>203</v>
      </c>
      <c r="B84" s="76" t="s">
        <v>13</v>
      </c>
      <c r="C84" s="76" t="s">
        <v>269</v>
      </c>
      <c r="D84" s="76" t="s">
        <v>270</v>
      </c>
      <c r="E84" s="77" t="s">
        <v>271</v>
      </c>
      <c r="F84" s="78"/>
      <c r="G84" s="78" t="s">
        <v>318</v>
      </c>
      <c r="H84" s="78">
        <v>0</v>
      </c>
      <c r="I84" s="78">
        <v>0</v>
      </c>
      <c r="J84" s="78">
        <v>11135652</v>
      </c>
      <c r="K84" s="78">
        <v>3455892</v>
      </c>
      <c r="L84" s="78">
        <v>7679760</v>
      </c>
      <c r="M84" s="78">
        <v>0</v>
      </c>
    </row>
    <row r="85" spans="1:13" x14ac:dyDescent="0.25">
      <c r="A85" s="76" t="s">
        <v>203</v>
      </c>
      <c r="B85" s="76" t="s">
        <v>152</v>
      </c>
      <c r="C85" s="76" t="s">
        <v>405</v>
      </c>
      <c r="D85" s="76" t="s">
        <v>406</v>
      </c>
      <c r="E85" s="77" t="s">
        <v>407</v>
      </c>
      <c r="F85" s="78"/>
      <c r="G85" s="78" t="s">
        <v>243</v>
      </c>
      <c r="H85" s="78">
        <v>0</v>
      </c>
      <c r="I85" s="78">
        <v>0</v>
      </c>
      <c r="J85" s="78">
        <v>19799999</v>
      </c>
      <c r="K85" s="78">
        <v>19799999</v>
      </c>
      <c r="L85" s="78">
        <v>0</v>
      </c>
      <c r="M85" s="78">
        <v>0</v>
      </c>
    </row>
    <row r="86" spans="1:13" x14ac:dyDescent="0.25">
      <c r="A86" s="76" t="s">
        <v>203</v>
      </c>
      <c r="B86" s="76" t="s">
        <v>13</v>
      </c>
      <c r="C86" s="76" t="s">
        <v>395</v>
      </c>
      <c r="D86" s="76" t="s">
        <v>408</v>
      </c>
      <c r="E86" s="77" t="s">
        <v>397</v>
      </c>
      <c r="F86" s="78"/>
      <c r="G86" s="78" t="s">
        <v>398</v>
      </c>
      <c r="H86" s="78">
        <v>0</v>
      </c>
      <c r="I86" s="78">
        <v>0</v>
      </c>
      <c r="J86" s="78">
        <v>31500000</v>
      </c>
      <c r="K86" s="78">
        <v>27396000</v>
      </c>
      <c r="L86" s="78">
        <v>4104000</v>
      </c>
      <c r="M86" s="78">
        <v>0</v>
      </c>
    </row>
    <row r="87" spans="1:13" x14ac:dyDescent="0.25">
      <c r="A87" s="76" t="s">
        <v>203</v>
      </c>
      <c r="B87" s="76" t="s">
        <v>13</v>
      </c>
      <c r="C87" s="76" t="s">
        <v>386</v>
      </c>
      <c r="D87" s="76" t="s">
        <v>409</v>
      </c>
      <c r="E87" s="77" t="s">
        <v>388</v>
      </c>
      <c r="F87" s="78"/>
      <c r="G87" s="78" t="s">
        <v>318</v>
      </c>
      <c r="H87" s="78">
        <v>0</v>
      </c>
      <c r="I87" s="78">
        <v>0</v>
      </c>
      <c r="J87" s="78">
        <v>100254000</v>
      </c>
      <c r="K87" s="78">
        <f>14322000+85932000</f>
        <v>100254000</v>
      </c>
      <c r="L87" s="78">
        <v>0</v>
      </c>
      <c r="M87" s="78">
        <v>0</v>
      </c>
    </row>
    <row r="88" spans="1:13" x14ac:dyDescent="0.25">
      <c r="A88" s="76" t="s">
        <v>203</v>
      </c>
      <c r="B88" s="76" t="s">
        <v>152</v>
      </c>
      <c r="C88" s="76" t="s">
        <v>410</v>
      </c>
      <c r="D88" s="76" t="s">
        <v>411</v>
      </c>
      <c r="E88" s="77" t="s">
        <v>412</v>
      </c>
      <c r="F88" s="78"/>
      <c r="G88" s="78" t="s">
        <v>211</v>
      </c>
      <c r="H88" s="78">
        <v>0</v>
      </c>
      <c r="I88" s="78">
        <v>0</v>
      </c>
      <c r="J88" s="78">
        <v>10900000</v>
      </c>
      <c r="K88" s="78">
        <v>10900000</v>
      </c>
      <c r="L88" s="78">
        <v>0</v>
      </c>
      <c r="M88" s="78">
        <v>0</v>
      </c>
    </row>
    <row r="89" spans="1:13" x14ac:dyDescent="0.25">
      <c r="A89" s="76" t="s">
        <v>203</v>
      </c>
      <c r="B89" s="76" t="s">
        <v>152</v>
      </c>
      <c r="C89" s="76" t="s">
        <v>285</v>
      </c>
      <c r="D89" s="76" t="s">
        <v>413</v>
      </c>
      <c r="E89" s="77" t="s">
        <v>287</v>
      </c>
      <c r="F89" s="78" t="s">
        <v>287</v>
      </c>
      <c r="G89" s="78" t="s">
        <v>211</v>
      </c>
      <c r="H89" s="78">
        <v>0</v>
      </c>
      <c r="I89" s="78">
        <v>0</v>
      </c>
      <c r="J89" s="78">
        <v>3150000</v>
      </c>
      <c r="K89" s="78">
        <v>3150000</v>
      </c>
      <c r="L89" s="78">
        <v>0</v>
      </c>
      <c r="M89" s="78">
        <v>0</v>
      </c>
    </row>
    <row r="90" spans="1:13" x14ac:dyDescent="0.25">
      <c r="A90" s="76" t="s">
        <v>203</v>
      </c>
      <c r="B90" s="76" t="s">
        <v>13</v>
      </c>
      <c r="C90" s="76" t="s">
        <v>395</v>
      </c>
      <c r="D90" s="76" t="s">
        <v>414</v>
      </c>
      <c r="E90" s="77" t="s">
        <v>397</v>
      </c>
      <c r="F90" s="78"/>
      <c r="G90" s="78" t="s">
        <v>398</v>
      </c>
      <c r="H90" s="78">
        <v>0</v>
      </c>
      <c r="I90" s="78">
        <v>0</v>
      </c>
      <c r="J90" s="78">
        <v>31500000</v>
      </c>
      <c r="K90" s="78">
        <v>30555000</v>
      </c>
      <c r="L90" s="78">
        <v>945000</v>
      </c>
      <c r="M90" s="78">
        <v>0</v>
      </c>
    </row>
    <row r="91" spans="1:13" x14ac:dyDescent="0.25">
      <c r="A91" s="76" t="s">
        <v>203</v>
      </c>
      <c r="B91" s="76" t="s">
        <v>13</v>
      </c>
      <c r="C91" s="76" t="s">
        <v>395</v>
      </c>
      <c r="D91" s="76" t="s">
        <v>415</v>
      </c>
      <c r="E91" s="77" t="s">
        <v>397</v>
      </c>
      <c r="F91" s="78"/>
      <c r="G91" s="78" t="s">
        <v>398</v>
      </c>
      <c r="H91" s="78">
        <v>5115500</v>
      </c>
      <c r="I91" s="78">
        <v>0</v>
      </c>
      <c r="J91" s="78">
        <v>0</v>
      </c>
      <c r="K91" s="78">
        <v>0</v>
      </c>
      <c r="L91" s="78">
        <v>5115500</v>
      </c>
      <c r="M91" s="78">
        <v>0</v>
      </c>
    </row>
    <row r="92" spans="1:13" x14ac:dyDescent="0.25">
      <c r="A92" s="76" t="s">
        <v>203</v>
      </c>
      <c r="B92" s="76" t="s">
        <v>152</v>
      </c>
      <c r="C92" s="76" t="s">
        <v>416</v>
      </c>
      <c r="D92" s="76" t="s">
        <v>417</v>
      </c>
      <c r="E92" s="77" t="s">
        <v>418</v>
      </c>
      <c r="F92" s="78"/>
      <c r="G92" s="78" t="s">
        <v>211</v>
      </c>
      <c r="H92" s="78">
        <v>0</v>
      </c>
      <c r="I92" s="78">
        <v>0</v>
      </c>
      <c r="J92" s="78">
        <v>2500000</v>
      </c>
      <c r="K92" s="78">
        <v>2500000</v>
      </c>
      <c r="L92" s="78">
        <v>0</v>
      </c>
      <c r="M92" s="78">
        <v>0</v>
      </c>
    </row>
    <row r="93" spans="1:13" x14ac:dyDescent="0.25">
      <c r="A93" s="76" t="s">
        <v>203</v>
      </c>
      <c r="B93" s="76" t="s">
        <v>13</v>
      </c>
      <c r="C93" s="76" t="s">
        <v>419</v>
      </c>
      <c r="D93" s="76" t="s">
        <v>420</v>
      </c>
      <c r="E93" s="77" t="s">
        <v>421</v>
      </c>
      <c r="F93" s="78"/>
      <c r="G93" s="78" t="s">
        <v>247</v>
      </c>
      <c r="H93" s="78">
        <v>0</v>
      </c>
      <c r="I93" s="78">
        <v>0</v>
      </c>
      <c r="J93" s="78">
        <v>290000</v>
      </c>
      <c r="K93" s="78">
        <v>290000</v>
      </c>
      <c r="L93" s="78">
        <v>0</v>
      </c>
      <c r="M93" s="78">
        <v>0</v>
      </c>
    </row>
    <row r="94" spans="1:13" x14ac:dyDescent="0.25">
      <c r="A94" s="76" t="s">
        <v>203</v>
      </c>
      <c r="B94" s="76" t="s">
        <v>152</v>
      </c>
      <c r="C94" s="76" t="s">
        <v>422</v>
      </c>
      <c r="D94" s="76" t="s">
        <v>423</v>
      </c>
      <c r="E94" s="77" t="s">
        <v>424</v>
      </c>
      <c r="F94" s="78"/>
      <c r="G94" s="78" t="s">
        <v>233</v>
      </c>
      <c r="H94" s="78">
        <v>0</v>
      </c>
      <c r="I94" s="78">
        <v>0</v>
      </c>
      <c r="J94" s="78">
        <v>32200000</v>
      </c>
      <c r="K94" s="78">
        <v>32200000</v>
      </c>
      <c r="L94" s="78">
        <v>0</v>
      </c>
      <c r="M94" s="78">
        <v>0</v>
      </c>
    </row>
    <row r="95" spans="1:13" x14ac:dyDescent="0.25">
      <c r="A95" s="76" t="s">
        <v>203</v>
      </c>
      <c r="B95" s="76" t="s">
        <v>13</v>
      </c>
      <c r="C95" s="76" t="s">
        <v>425</v>
      </c>
      <c r="D95" s="76" t="s">
        <v>426</v>
      </c>
      <c r="E95" s="77" t="s">
        <v>427</v>
      </c>
      <c r="F95" s="78"/>
      <c r="G95" s="78" t="s">
        <v>233</v>
      </c>
      <c r="H95" s="78">
        <v>0</v>
      </c>
      <c r="I95" s="78">
        <v>0</v>
      </c>
      <c r="J95" s="78">
        <v>740925</v>
      </c>
      <c r="K95" s="78">
        <v>0</v>
      </c>
      <c r="L95" s="78">
        <v>740925</v>
      </c>
      <c r="M95" s="78">
        <v>0</v>
      </c>
    </row>
    <row r="96" spans="1:13" x14ac:dyDescent="0.25">
      <c r="A96" s="76" t="s">
        <v>203</v>
      </c>
      <c r="B96" s="76" t="s">
        <v>152</v>
      </c>
      <c r="C96" s="76" t="s">
        <v>282</v>
      </c>
      <c r="D96" s="76" t="s">
        <v>292</v>
      </c>
      <c r="E96" s="77" t="s">
        <v>284</v>
      </c>
      <c r="F96" s="78"/>
      <c r="G96" s="78" t="s">
        <v>222</v>
      </c>
      <c r="H96" s="78">
        <v>0</v>
      </c>
      <c r="I96" s="78">
        <v>0</v>
      </c>
      <c r="J96" s="78">
        <v>26341903.5</v>
      </c>
      <c r="K96" s="78">
        <v>26341903.5</v>
      </c>
      <c r="L96" s="78">
        <v>0</v>
      </c>
      <c r="M96" s="78">
        <v>0</v>
      </c>
    </row>
    <row r="97" spans="1:13" x14ac:dyDescent="0.25">
      <c r="A97" s="76" t="s">
        <v>203</v>
      </c>
      <c r="B97" s="76" t="s">
        <v>152</v>
      </c>
      <c r="C97" s="76" t="s">
        <v>289</v>
      </c>
      <c r="D97" s="76" t="s">
        <v>290</v>
      </c>
      <c r="E97" s="77" t="s">
        <v>291</v>
      </c>
      <c r="F97" s="78" t="s">
        <v>291</v>
      </c>
      <c r="G97" s="78" t="s">
        <v>222</v>
      </c>
      <c r="H97" s="78">
        <v>0</v>
      </c>
      <c r="I97" s="78">
        <v>0</v>
      </c>
      <c r="J97" s="78">
        <v>2400000</v>
      </c>
      <c r="K97" s="78">
        <v>2400000</v>
      </c>
      <c r="L97" s="78">
        <v>0</v>
      </c>
      <c r="M97" s="78">
        <v>0</v>
      </c>
    </row>
    <row r="98" spans="1:13" x14ac:dyDescent="0.25">
      <c r="A98" s="76" t="s">
        <v>203</v>
      </c>
      <c r="B98" s="76" t="s">
        <v>13</v>
      </c>
      <c r="C98" s="76" t="s">
        <v>428</v>
      </c>
      <c r="D98" s="76" t="s">
        <v>429</v>
      </c>
      <c r="E98" s="77" t="s">
        <v>430</v>
      </c>
      <c r="F98" s="78"/>
      <c r="G98" s="78" t="s">
        <v>431</v>
      </c>
      <c r="H98" s="78">
        <v>0</v>
      </c>
      <c r="I98" s="78">
        <v>0</v>
      </c>
      <c r="J98" s="78">
        <v>1527000</v>
      </c>
      <c r="K98" s="78">
        <v>1527000</v>
      </c>
      <c r="L98" s="78">
        <v>0</v>
      </c>
      <c r="M98" s="78">
        <v>0</v>
      </c>
    </row>
    <row r="99" spans="1:13" x14ac:dyDescent="0.25">
      <c r="A99" s="76" t="s">
        <v>203</v>
      </c>
      <c r="B99" s="76" t="s">
        <v>152</v>
      </c>
      <c r="C99" s="76" t="s">
        <v>432</v>
      </c>
      <c r="D99" s="76" t="s">
        <v>433</v>
      </c>
      <c r="E99" s="77" t="s">
        <v>434</v>
      </c>
      <c r="F99" s="78"/>
      <c r="G99" s="78" t="s">
        <v>233</v>
      </c>
      <c r="H99" s="78">
        <v>0</v>
      </c>
      <c r="I99" s="78">
        <v>0</v>
      </c>
      <c r="J99" s="78">
        <v>8500000</v>
      </c>
      <c r="K99" s="78">
        <v>8500000</v>
      </c>
      <c r="L99" s="78">
        <v>0</v>
      </c>
      <c r="M99" s="78">
        <v>0</v>
      </c>
    </row>
    <row r="100" spans="1:13" x14ac:dyDescent="0.25">
      <c r="A100" s="76" t="s">
        <v>203</v>
      </c>
      <c r="B100" s="76" t="s">
        <v>152</v>
      </c>
      <c r="C100" s="76" t="s">
        <v>435</v>
      </c>
      <c r="D100" s="76" t="s">
        <v>436</v>
      </c>
      <c r="E100" s="77" t="s">
        <v>437</v>
      </c>
      <c r="F100" s="78"/>
      <c r="G100" s="78" t="s">
        <v>233</v>
      </c>
      <c r="H100" s="78">
        <v>0</v>
      </c>
      <c r="I100" s="78">
        <v>0</v>
      </c>
      <c r="J100" s="78">
        <v>10000000</v>
      </c>
      <c r="K100" s="78">
        <v>10000000</v>
      </c>
      <c r="L100" s="78">
        <v>0</v>
      </c>
      <c r="M100" s="78">
        <v>0</v>
      </c>
    </row>
    <row r="101" spans="1:13" x14ac:dyDescent="0.25">
      <c r="A101" s="76" t="s">
        <v>203</v>
      </c>
      <c r="B101" s="76" t="s">
        <v>152</v>
      </c>
      <c r="C101" s="76" t="s">
        <v>237</v>
      </c>
      <c r="D101" s="76" t="s">
        <v>438</v>
      </c>
      <c r="E101" s="77" t="s">
        <v>239</v>
      </c>
      <c r="F101" s="78"/>
      <c r="G101" s="78" t="s">
        <v>211</v>
      </c>
      <c r="H101" s="78">
        <v>0</v>
      </c>
      <c r="I101" s="78">
        <v>0</v>
      </c>
      <c r="J101" s="78">
        <v>2289000</v>
      </c>
      <c r="K101" s="78">
        <v>2289000</v>
      </c>
      <c r="L101" s="78">
        <v>0</v>
      </c>
      <c r="M101" s="78">
        <v>0</v>
      </c>
    </row>
    <row r="102" spans="1:13" x14ac:dyDescent="0.25">
      <c r="A102" s="76" t="s">
        <v>203</v>
      </c>
      <c r="B102" s="76" t="s">
        <v>152</v>
      </c>
      <c r="C102" s="76" t="s">
        <v>216</v>
      </c>
      <c r="D102" s="76" t="s">
        <v>217</v>
      </c>
      <c r="E102" s="77" t="s">
        <v>218</v>
      </c>
      <c r="F102" s="78"/>
      <c r="G102" s="78" t="s">
        <v>222</v>
      </c>
      <c r="H102" s="78">
        <v>0</v>
      </c>
      <c r="I102" s="78">
        <v>0</v>
      </c>
      <c r="J102" s="78">
        <v>100000000</v>
      </c>
      <c r="K102" s="78">
        <v>100000000</v>
      </c>
      <c r="L102" s="78">
        <v>0</v>
      </c>
      <c r="M102" s="78">
        <v>0</v>
      </c>
    </row>
    <row r="103" spans="1:13" x14ac:dyDescent="0.25">
      <c r="A103" s="76" t="s">
        <v>203</v>
      </c>
      <c r="B103" s="76" t="s">
        <v>152</v>
      </c>
      <c r="C103" s="76" t="s">
        <v>339</v>
      </c>
      <c r="D103" s="76" t="s">
        <v>439</v>
      </c>
      <c r="E103" s="77" t="s">
        <v>341</v>
      </c>
      <c r="F103" s="78"/>
      <c r="G103" s="78" t="s">
        <v>233</v>
      </c>
      <c r="H103" s="78">
        <v>0</v>
      </c>
      <c r="I103" s="78">
        <v>0</v>
      </c>
      <c r="J103" s="78">
        <v>11287500</v>
      </c>
      <c r="K103" s="78">
        <v>11287500</v>
      </c>
      <c r="L103" s="78">
        <v>0</v>
      </c>
      <c r="M103" s="78">
        <v>0</v>
      </c>
    </row>
    <row r="104" spans="1:13" x14ac:dyDescent="0.25">
      <c r="A104" s="76" t="s">
        <v>203</v>
      </c>
      <c r="B104" s="76" t="s">
        <v>152</v>
      </c>
      <c r="C104" s="76" t="s">
        <v>440</v>
      </c>
      <c r="D104" s="76" t="s">
        <v>441</v>
      </c>
      <c r="E104" s="77" t="s">
        <v>442</v>
      </c>
      <c r="F104" s="78"/>
      <c r="G104" s="78" t="s">
        <v>211</v>
      </c>
      <c r="H104" s="78">
        <v>0</v>
      </c>
      <c r="I104" s="78">
        <v>0</v>
      </c>
      <c r="J104" s="78">
        <v>21000000</v>
      </c>
      <c r="K104" s="78">
        <v>21000000</v>
      </c>
      <c r="L104" s="78">
        <v>0</v>
      </c>
      <c r="M104" s="78">
        <v>0</v>
      </c>
    </row>
    <row r="105" spans="1:13" x14ac:dyDescent="0.25">
      <c r="A105" s="76" t="s">
        <v>203</v>
      </c>
      <c r="B105" s="76" t="s">
        <v>152</v>
      </c>
      <c r="C105" s="76" t="s">
        <v>443</v>
      </c>
      <c r="D105" s="76" t="s">
        <v>444</v>
      </c>
      <c r="E105" s="77" t="s">
        <v>445</v>
      </c>
      <c r="F105" s="78"/>
      <c r="G105" s="78" t="s">
        <v>243</v>
      </c>
      <c r="H105" s="78">
        <v>0</v>
      </c>
      <c r="I105" s="78">
        <v>0</v>
      </c>
      <c r="J105" s="78">
        <v>4200000</v>
      </c>
      <c r="K105" s="78">
        <v>4200000</v>
      </c>
      <c r="L105" s="78">
        <v>0</v>
      </c>
      <c r="M105" s="78">
        <v>0</v>
      </c>
    </row>
    <row r="106" spans="1:13" x14ac:dyDescent="0.25">
      <c r="A106" s="76" t="s">
        <v>203</v>
      </c>
      <c r="B106" s="76" t="s">
        <v>152</v>
      </c>
      <c r="C106" s="76" t="s">
        <v>251</v>
      </c>
      <c r="D106" s="76" t="s">
        <v>446</v>
      </c>
      <c r="E106" s="77" t="s">
        <v>253</v>
      </c>
      <c r="F106" s="78"/>
      <c r="G106" s="78" t="s">
        <v>233</v>
      </c>
      <c r="H106" s="78">
        <v>0</v>
      </c>
      <c r="I106" s="78">
        <v>0</v>
      </c>
      <c r="J106" s="78">
        <v>2094000</v>
      </c>
      <c r="K106" s="78">
        <v>2094000</v>
      </c>
      <c r="L106" s="78">
        <v>0</v>
      </c>
      <c r="M106" s="78">
        <v>0</v>
      </c>
    </row>
    <row r="107" spans="1:13" x14ac:dyDescent="0.25">
      <c r="A107" s="76" t="s">
        <v>203</v>
      </c>
      <c r="B107" s="76" t="s">
        <v>13</v>
      </c>
      <c r="C107" s="76" t="s">
        <v>257</v>
      </c>
      <c r="D107" s="76" t="s">
        <v>447</v>
      </c>
      <c r="E107" s="77" t="s">
        <v>259</v>
      </c>
      <c r="F107" s="78"/>
      <c r="G107" s="78" t="s">
        <v>318</v>
      </c>
      <c r="H107" s="78">
        <v>0</v>
      </c>
      <c r="I107" s="78">
        <v>0</v>
      </c>
      <c r="J107" s="78">
        <v>135000</v>
      </c>
      <c r="K107" s="78">
        <v>135000</v>
      </c>
      <c r="L107" s="78">
        <v>0</v>
      </c>
      <c r="M107" s="78">
        <v>0</v>
      </c>
    </row>
    <row r="108" spans="1:13" x14ac:dyDescent="0.25">
      <c r="A108" s="76" t="s">
        <v>203</v>
      </c>
      <c r="B108" s="76" t="s">
        <v>152</v>
      </c>
      <c r="C108" s="76" t="s">
        <v>448</v>
      </c>
      <c r="D108" s="76" t="s">
        <v>449</v>
      </c>
      <c r="E108" s="77" t="s">
        <v>450</v>
      </c>
      <c r="F108" s="78"/>
      <c r="G108" s="78" t="s">
        <v>211</v>
      </c>
      <c r="H108" s="78">
        <v>0</v>
      </c>
      <c r="I108" s="78">
        <v>0</v>
      </c>
      <c r="J108" s="78">
        <v>1050000</v>
      </c>
      <c r="K108" s="78">
        <v>1050000</v>
      </c>
      <c r="L108" s="78">
        <v>0</v>
      </c>
      <c r="M108" s="78">
        <v>0</v>
      </c>
    </row>
    <row r="109" spans="1:13" x14ac:dyDescent="0.25">
      <c r="A109" s="76" t="s">
        <v>203</v>
      </c>
      <c r="B109" s="76" t="s">
        <v>152</v>
      </c>
      <c r="C109" s="76" t="s">
        <v>451</v>
      </c>
      <c r="D109" s="76" t="s">
        <v>452</v>
      </c>
      <c r="E109" s="77" t="s">
        <v>453</v>
      </c>
      <c r="F109" s="78" t="s">
        <v>453</v>
      </c>
      <c r="G109" s="78" t="s">
        <v>211</v>
      </c>
      <c r="H109" s="78">
        <v>0</v>
      </c>
      <c r="I109" s="78">
        <v>0</v>
      </c>
      <c r="J109" s="78">
        <v>23571000</v>
      </c>
      <c r="K109" s="78">
        <v>23571000</v>
      </c>
      <c r="L109" s="78">
        <v>0</v>
      </c>
      <c r="M109" s="78">
        <v>0</v>
      </c>
    </row>
    <row r="110" spans="1:13" x14ac:dyDescent="0.25">
      <c r="A110" s="76" t="s">
        <v>203</v>
      </c>
      <c r="B110" s="76" t="s">
        <v>152</v>
      </c>
      <c r="C110" s="76" t="s">
        <v>454</v>
      </c>
      <c r="D110" s="76" t="s">
        <v>455</v>
      </c>
      <c r="E110" s="77" t="s">
        <v>456</v>
      </c>
      <c r="F110" s="78"/>
      <c r="G110" s="78" t="s">
        <v>211</v>
      </c>
      <c r="H110" s="78">
        <v>0</v>
      </c>
      <c r="I110" s="78">
        <v>0</v>
      </c>
      <c r="J110" s="78">
        <v>13000000</v>
      </c>
      <c r="K110" s="78">
        <v>13000000</v>
      </c>
      <c r="L110" s="78">
        <v>0</v>
      </c>
      <c r="M110" s="78">
        <v>0</v>
      </c>
    </row>
    <row r="111" spans="1:13" x14ac:dyDescent="0.25">
      <c r="A111" s="76" t="s">
        <v>203</v>
      </c>
      <c r="B111" s="76" t="s">
        <v>152</v>
      </c>
      <c r="C111" s="76" t="s">
        <v>457</v>
      </c>
      <c r="D111" s="76" t="s">
        <v>458</v>
      </c>
      <c r="E111" s="77" t="s">
        <v>459</v>
      </c>
      <c r="F111" s="78" t="s">
        <v>459</v>
      </c>
      <c r="G111" s="78" t="s">
        <v>211</v>
      </c>
      <c r="H111" s="78">
        <v>0</v>
      </c>
      <c r="I111" s="78">
        <v>0</v>
      </c>
      <c r="J111" s="78">
        <v>2389000</v>
      </c>
      <c r="K111" s="78">
        <v>2389000</v>
      </c>
      <c r="L111" s="78">
        <v>0</v>
      </c>
      <c r="M111" s="78">
        <v>0</v>
      </c>
    </row>
    <row r="112" spans="1:13" x14ac:dyDescent="0.25">
      <c r="A112" s="76" t="s">
        <v>203</v>
      </c>
      <c r="B112" s="76" t="s">
        <v>13</v>
      </c>
      <c r="C112" s="76" t="s">
        <v>212</v>
      </c>
      <c r="D112" s="76" t="s">
        <v>460</v>
      </c>
      <c r="E112" s="77" t="s">
        <v>214</v>
      </c>
      <c r="F112" s="78" t="s">
        <v>214</v>
      </c>
      <c r="G112" s="78" t="s">
        <v>215</v>
      </c>
      <c r="H112" s="78">
        <v>0</v>
      </c>
      <c r="I112" s="78">
        <v>0</v>
      </c>
      <c r="J112" s="78">
        <v>3321900</v>
      </c>
      <c r="K112" s="78">
        <v>3321900</v>
      </c>
      <c r="L112" s="78">
        <v>0</v>
      </c>
      <c r="M112" s="78">
        <v>0</v>
      </c>
    </row>
    <row r="113" spans="1:13" x14ac:dyDescent="0.25">
      <c r="A113" s="76" t="s">
        <v>203</v>
      </c>
      <c r="B113" s="76" t="s">
        <v>152</v>
      </c>
      <c r="C113" s="76" t="s">
        <v>410</v>
      </c>
      <c r="D113" s="76" t="s">
        <v>461</v>
      </c>
      <c r="E113" s="77" t="s">
        <v>412</v>
      </c>
      <c r="F113" s="78"/>
      <c r="G113" s="78" t="s">
        <v>211</v>
      </c>
      <c r="H113" s="78">
        <v>0</v>
      </c>
      <c r="I113" s="78">
        <v>0</v>
      </c>
      <c r="J113" s="78">
        <v>5100000</v>
      </c>
      <c r="K113" s="78">
        <v>5100000</v>
      </c>
      <c r="L113" s="78">
        <v>0</v>
      </c>
      <c r="M113" s="78">
        <v>0</v>
      </c>
    </row>
    <row r="114" spans="1:13" x14ac:dyDescent="0.25">
      <c r="A114" s="76" t="s">
        <v>203</v>
      </c>
      <c r="B114" s="76" t="s">
        <v>13</v>
      </c>
      <c r="C114" s="76" t="s">
        <v>204</v>
      </c>
      <c r="D114" s="76" t="s">
        <v>462</v>
      </c>
      <c r="E114" s="77" t="s">
        <v>206</v>
      </c>
      <c r="F114" s="78"/>
      <c r="G114" s="78" t="s">
        <v>207</v>
      </c>
      <c r="H114" s="78">
        <v>0</v>
      </c>
      <c r="I114" s="78">
        <v>0</v>
      </c>
      <c r="J114" s="78">
        <v>4057320</v>
      </c>
      <c r="K114" s="78">
        <v>2028650</v>
      </c>
      <c r="L114" s="78">
        <v>2028670</v>
      </c>
      <c r="M114" s="78">
        <v>0</v>
      </c>
    </row>
    <row r="115" spans="1:13" x14ac:dyDescent="0.25">
      <c r="A115" s="76" t="s">
        <v>203</v>
      </c>
      <c r="B115" s="76" t="s">
        <v>152</v>
      </c>
      <c r="C115" s="76" t="s">
        <v>463</v>
      </c>
      <c r="D115" s="76" t="s">
        <v>464</v>
      </c>
      <c r="E115" s="77" t="s">
        <v>465</v>
      </c>
      <c r="F115" s="78"/>
      <c r="G115" s="78" t="s">
        <v>233</v>
      </c>
      <c r="H115" s="78">
        <v>15576265.6</v>
      </c>
      <c r="I115" s="78">
        <v>0</v>
      </c>
      <c r="J115" s="78">
        <v>0</v>
      </c>
      <c r="K115" s="78">
        <v>15576265.6</v>
      </c>
      <c r="L115" s="78">
        <v>0</v>
      </c>
      <c r="M115" s="78">
        <v>0</v>
      </c>
    </row>
    <row r="116" spans="1:13" x14ac:dyDescent="0.25">
      <c r="A116" s="76" t="s">
        <v>203</v>
      </c>
      <c r="B116" s="76" t="s">
        <v>13</v>
      </c>
      <c r="C116" s="76" t="s">
        <v>257</v>
      </c>
      <c r="D116" s="76" t="s">
        <v>466</v>
      </c>
      <c r="E116" s="77" t="s">
        <v>259</v>
      </c>
      <c r="F116" s="78"/>
      <c r="G116" s="78" t="s">
        <v>318</v>
      </c>
      <c r="H116" s="78">
        <v>90000</v>
      </c>
      <c r="I116" s="78">
        <v>0</v>
      </c>
      <c r="J116" s="78">
        <v>0</v>
      </c>
      <c r="K116" s="78">
        <v>0</v>
      </c>
      <c r="L116" s="78">
        <v>90000</v>
      </c>
      <c r="M116" s="78">
        <v>0</v>
      </c>
    </row>
    <row r="117" spans="1:13" x14ac:dyDescent="0.25">
      <c r="A117" s="76" t="s">
        <v>203</v>
      </c>
      <c r="B117" s="76" t="s">
        <v>13</v>
      </c>
      <c r="C117" s="76" t="s">
        <v>467</v>
      </c>
      <c r="D117" s="76" t="s">
        <v>468</v>
      </c>
      <c r="E117" s="77" t="s">
        <v>469</v>
      </c>
      <c r="F117" s="78"/>
      <c r="G117" s="78" t="s">
        <v>398</v>
      </c>
      <c r="H117" s="78">
        <v>4222.51</v>
      </c>
      <c r="I117" s="78">
        <v>0</v>
      </c>
      <c r="J117" s="78">
        <v>0</v>
      </c>
      <c r="K117" s="78">
        <v>0</v>
      </c>
      <c r="L117" s="78">
        <v>4222.51</v>
      </c>
      <c r="M117" s="78">
        <v>0</v>
      </c>
    </row>
    <row r="118" spans="1:13" x14ac:dyDescent="0.25">
      <c r="A118" s="76" t="s">
        <v>203</v>
      </c>
      <c r="B118" s="76" t="s">
        <v>13</v>
      </c>
      <c r="C118" s="76" t="s">
        <v>244</v>
      </c>
      <c r="D118" s="76" t="s">
        <v>470</v>
      </c>
      <c r="E118" s="77" t="s">
        <v>246</v>
      </c>
      <c r="F118" s="78"/>
      <c r="G118" s="78" t="s">
        <v>247</v>
      </c>
      <c r="H118" s="78">
        <v>1020000</v>
      </c>
      <c r="I118" s="78">
        <v>0</v>
      </c>
      <c r="J118" s="78">
        <v>0</v>
      </c>
      <c r="K118" s="78">
        <v>0</v>
      </c>
      <c r="L118" s="78">
        <v>1020000</v>
      </c>
      <c r="M118" s="78">
        <v>0</v>
      </c>
    </row>
    <row r="119" spans="1:13" x14ac:dyDescent="0.25">
      <c r="A119" s="76" t="s">
        <v>203</v>
      </c>
      <c r="B119" s="76" t="s">
        <v>152</v>
      </c>
      <c r="C119" s="76" t="s">
        <v>471</v>
      </c>
      <c r="D119" s="76" t="s">
        <v>472</v>
      </c>
      <c r="E119" s="77" t="s">
        <v>473</v>
      </c>
      <c r="F119" s="78"/>
      <c r="G119" s="78" t="s">
        <v>211</v>
      </c>
      <c r="H119" s="78">
        <v>0</v>
      </c>
      <c r="I119" s="78">
        <v>0</v>
      </c>
      <c r="J119" s="78">
        <v>5000000</v>
      </c>
      <c r="K119" s="78">
        <v>5000000</v>
      </c>
      <c r="L119" s="78">
        <v>0</v>
      </c>
      <c r="M119" s="78">
        <v>0</v>
      </c>
    </row>
    <row r="120" spans="1:13" x14ac:dyDescent="0.25">
      <c r="A120" s="76" t="s">
        <v>203</v>
      </c>
      <c r="B120" s="76" t="s">
        <v>152</v>
      </c>
      <c r="C120" s="76" t="s">
        <v>227</v>
      </c>
      <c r="D120" s="76" t="s">
        <v>474</v>
      </c>
      <c r="E120" s="77" t="s">
        <v>229</v>
      </c>
      <c r="F120" s="78"/>
      <c r="G120" s="78" t="s">
        <v>211</v>
      </c>
      <c r="H120" s="78">
        <v>0</v>
      </c>
      <c r="I120" s="78">
        <v>0</v>
      </c>
      <c r="J120" s="78">
        <v>200000000</v>
      </c>
      <c r="K120" s="78">
        <v>200000000</v>
      </c>
      <c r="L120" s="78">
        <v>0</v>
      </c>
      <c r="M120" s="78">
        <v>0</v>
      </c>
    </row>
    <row r="121" spans="1:13" x14ac:dyDescent="0.25">
      <c r="A121" s="76" t="s">
        <v>203</v>
      </c>
      <c r="B121" s="76" t="s">
        <v>152</v>
      </c>
      <c r="C121" s="76" t="s">
        <v>282</v>
      </c>
      <c r="D121" s="76" t="s">
        <v>475</v>
      </c>
      <c r="E121" s="77" t="s">
        <v>284</v>
      </c>
      <c r="F121" s="78"/>
      <c r="G121" s="78" t="s">
        <v>233</v>
      </c>
      <c r="H121" s="78">
        <v>0</v>
      </c>
      <c r="I121" s="78">
        <v>0</v>
      </c>
      <c r="J121" s="78">
        <v>562470.99</v>
      </c>
      <c r="K121" s="78">
        <v>0</v>
      </c>
      <c r="L121" s="78">
        <v>562470.99</v>
      </c>
      <c r="M121" s="78">
        <v>0</v>
      </c>
    </row>
    <row r="122" spans="1:13" x14ac:dyDescent="0.25">
      <c r="A122" s="76" t="s">
        <v>203</v>
      </c>
      <c r="B122" s="76" t="s">
        <v>152</v>
      </c>
      <c r="C122" s="76" t="s">
        <v>476</v>
      </c>
      <c r="D122" s="76" t="s">
        <v>477</v>
      </c>
      <c r="E122" s="77" t="s">
        <v>478</v>
      </c>
      <c r="F122" s="78"/>
      <c r="G122" s="78" t="s">
        <v>211</v>
      </c>
      <c r="H122" s="78">
        <v>0</v>
      </c>
      <c r="I122" s="78">
        <v>0</v>
      </c>
      <c r="J122" s="78">
        <v>10520000</v>
      </c>
      <c r="K122" s="78">
        <v>10520000</v>
      </c>
      <c r="L122" s="78">
        <v>0</v>
      </c>
      <c r="M122" s="78">
        <v>0</v>
      </c>
    </row>
    <row r="123" spans="1:13" x14ac:dyDescent="0.25">
      <c r="A123" s="76" t="s">
        <v>203</v>
      </c>
      <c r="B123" s="76" t="s">
        <v>152</v>
      </c>
      <c r="C123" s="76" t="s">
        <v>479</v>
      </c>
      <c r="D123" s="76" t="s">
        <v>480</v>
      </c>
      <c r="E123" s="77" t="s">
        <v>481</v>
      </c>
      <c r="F123" s="78"/>
      <c r="G123" s="78" t="s">
        <v>211</v>
      </c>
      <c r="H123" s="78">
        <v>0</v>
      </c>
      <c r="I123" s="78">
        <v>0</v>
      </c>
      <c r="J123" s="78">
        <v>5670000</v>
      </c>
      <c r="K123" s="78">
        <v>5670000</v>
      </c>
      <c r="L123" s="78">
        <v>0</v>
      </c>
      <c r="M123" s="78">
        <v>0</v>
      </c>
    </row>
    <row r="124" spans="1:13" x14ac:dyDescent="0.25">
      <c r="A124" s="76" t="s">
        <v>203</v>
      </c>
      <c r="B124" s="76" t="s">
        <v>223</v>
      </c>
      <c r="C124" s="76" t="s">
        <v>482</v>
      </c>
      <c r="D124" s="76" t="s">
        <v>483</v>
      </c>
      <c r="E124" s="77" t="s">
        <v>484</v>
      </c>
      <c r="F124" s="78"/>
      <c r="G124" s="78" t="s">
        <v>211</v>
      </c>
      <c r="H124" s="78">
        <v>0</v>
      </c>
      <c r="I124" s="78">
        <v>0</v>
      </c>
      <c r="J124" s="78">
        <v>1275000</v>
      </c>
      <c r="K124" s="78">
        <v>1275000</v>
      </c>
      <c r="L124" s="78">
        <v>0</v>
      </c>
      <c r="M124" s="78">
        <v>0</v>
      </c>
    </row>
    <row r="125" spans="1:13" x14ac:dyDescent="0.25">
      <c r="A125" s="76" t="s">
        <v>203</v>
      </c>
      <c r="B125" s="76" t="s">
        <v>152</v>
      </c>
      <c r="C125" s="76" t="s">
        <v>485</v>
      </c>
      <c r="D125" s="76" t="s">
        <v>486</v>
      </c>
      <c r="E125" s="77" t="s">
        <v>487</v>
      </c>
      <c r="F125" s="78"/>
      <c r="G125" s="78" t="s">
        <v>329</v>
      </c>
      <c r="H125" s="78">
        <v>0</v>
      </c>
      <c r="I125" s="78">
        <v>0</v>
      </c>
      <c r="J125" s="78">
        <v>1900000</v>
      </c>
      <c r="K125" s="78">
        <v>1900000</v>
      </c>
      <c r="L125" s="78">
        <v>0</v>
      </c>
      <c r="M125" s="78">
        <v>0</v>
      </c>
    </row>
    <row r="126" spans="1:13" x14ac:dyDescent="0.25">
      <c r="A126" s="76" t="s">
        <v>203</v>
      </c>
      <c r="B126" s="76" t="s">
        <v>152</v>
      </c>
      <c r="C126" s="76" t="s">
        <v>263</v>
      </c>
      <c r="D126" s="76" t="s">
        <v>488</v>
      </c>
      <c r="E126" s="77" t="s">
        <v>265</v>
      </c>
      <c r="F126" s="78"/>
      <c r="G126" s="78" t="s">
        <v>243</v>
      </c>
      <c r="H126" s="78">
        <v>0</v>
      </c>
      <c r="I126" s="78">
        <v>0</v>
      </c>
      <c r="J126" s="78">
        <v>1209600</v>
      </c>
      <c r="K126" s="78">
        <v>1209600</v>
      </c>
      <c r="L126" s="78">
        <v>0</v>
      </c>
      <c r="M126" s="78">
        <v>0</v>
      </c>
    </row>
    <row r="127" spans="1:13" x14ac:dyDescent="0.25">
      <c r="A127" s="76" t="s">
        <v>203</v>
      </c>
      <c r="B127" s="76" t="s">
        <v>152</v>
      </c>
      <c r="C127" s="76" t="s">
        <v>448</v>
      </c>
      <c r="D127" s="76" t="s">
        <v>489</v>
      </c>
      <c r="E127" s="77" t="s">
        <v>450</v>
      </c>
      <c r="F127" s="78"/>
      <c r="G127" s="78" t="s">
        <v>211</v>
      </c>
      <c r="H127" s="78">
        <v>0</v>
      </c>
      <c r="I127" s="78">
        <v>0</v>
      </c>
      <c r="J127" s="78">
        <v>675000</v>
      </c>
      <c r="K127" s="78">
        <v>675000</v>
      </c>
      <c r="L127" s="78">
        <v>0</v>
      </c>
      <c r="M127" s="78">
        <v>0</v>
      </c>
    </row>
    <row r="128" spans="1:13" x14ac:dyDescent="0.25">
      <c r="A128" s="76" t="s">
        <v>203</v>
      </c>
      <c r="B128" s="76" t="s">
        <v>152</v>
      </c>
      <c r="C128" s="76" t="s">
        <v>336</v>
      </c>
      <c r="D128" s="76" t="s">
        <v>490</v>
      </c>
      <c r="E128" s="77" t="s">
        <v>338</v>
      </c>
      <c r="F128" s="78"/>
      <c r="G128" s="78" t="s">
        <v>211</v>
      </c>
      <c r="H128" s="78">
        <v>0</v>
      </c>
      <c r="I128" s="78">
        <v>0</v>
      </c>
      <c r="J128" s="78">
        <v>3100000</v>
      </c>
      <c r="K128" s="78">
        <v>3100000</v>
      </c>
      <c r="L128" s="78">
        <v>0</v>
      </c>
      <c r="M128" s="78">
        <v>0</v>
      </c>
    </row>
    <row r="129" spans="1:13" x14ac:dyDescent="0.25">
      <c r="A129" s="76" t="s">
        <v>203</v>
      </c>
      <c r="B129" s="76" t="s">
        <v>13</v>
      </c>
      <c r="C129" s="76" t="s">
        <v>491</v>
      </c>
      <c r="D129" s="76" t="s">
        <v>492</v>
      </c>
      <c r="E129" s="77" t="s">
        <v>493</v>
      </c>
      <c r="F129" s="78"/>
      <c r="G129" s="78" t="s">
        <v>243</v>
      </c>
      <c r="H129" s="78">
        <v>0</v>
      </c>
      <c r="I129" s="78">
        <v>0</v>
      </c>
      <c r="J129" s="78">
        <v>199800</v>
      </c>
      <c r="K129" s="78">
        <v>199800</v>
      </c>
      <c r="L129" s="78">
        <v>0</v>
      </c>
      <c r="M129" s="78">
        <v>0</v>
      </c>
    </row>
    <row r="130" spans="1:13" x14ac:dyDescent="0.25">
      <c r="A130" s="76" t="s">
        <v>203</v>
      </c>
      <c r="B130" s="76" t="s">
        <v>152</v>
      </c>
      <c r="C130" s="76" t="s">
        <v>494</v>
      </c>
      <c r="D130" s="76" t="s">
        <v>495</v>
      </c>
      <c r="E130" s="77" t="s">
        <v>496</v>
      </c>
      <c r="F130" s="78"/>
      <c r="G130" s="78" t="s">
        <v>211</v>
      </c>
      <c r="H130" s="78">
        <v>0</v>
      </c>
      <c r="I130" s="78">
        <v>0</v>
      </c>
      <c r="J130" s="78">
        <v>2598000</v>
      </c>
      <c r="K130" s="78">
        <v>2598000</v>
      </c>
      <c r="L130" s="78">
        <v>0</v>
      </c>
      <c r="M130" s="78">
        <v>0</v>
      </c>
    </row>
    <row r="131" spans="1:13" x14ac:dyDescent="0.25">
      <c r="A131" s="76" t="s">
        <v>203</v>
      </c>
      <c r="B131" s="76" t="s">
        <v>152</v>
      </c>
      <c r="C131" s="76" t="s">
        <v>497</v>
      </c>
      <c r="D131" s="76" t="s">
        <v>498</v>
      </c>
      <c r="E131" s="77" t="s">
        <v>499</v>
      </c>
      <c r="F131" s="78"/>
      <c r="G131" s="78" t="s">
        <v>243</v>
      </c>
      <c r="H131" s="78">
        <v>0</v>
      </c>
      <c r="I131" s="78">
        <v>0</v>
      </c>
      <c r="J131" s="78">
        <v>636000</v>
      </c>
      <c r="K131" s="78">
        <v>636000</v>
      </c>
      <c r="L131" s="78">
        <v>0</v>
      </c>
      <c r="M131" s="78">
        <v>0</v>
      </c>
    </row>
    <row r="132" spans="1:13" x14ac:dyDescent="0.25">
      <c r="A132" s="76" t="s">
        <v>203</v>
      </c>
      <c r="B132" s="76" t="s">
        <v>152</v>
      </c>
      <c r="C132" s="76" t="s">
        <v>500</v>
      </c>
      <c r="D132" s="76" t="s">
        <v>501</v>
      </c>
      <c r="E132" s="77" t="s">
        <v>502</v>
      </c>
      <c r="F132" s="78"/>
      <c r="G132" s="78" t="s">
        <v>233</v>
      </c>
      <c r="H132" s="78">
        <v>0</v>
      </c>
      <c r="I132" s="78">
        <v>0</v>
      </c>
      <c r="J132" s="78">
        <v>249760000</v>
      </c>
      <c r="K132" s="78">
        <v>249760000</v>
      </c>
      <c r="L132" s="78">
        <v>0</v>
      </c>
      <c r="M132" s="78">
        <v>0</v>
      </c>
    </row>
    <row r="133" spans="1:13" x14ac:dyDescent="0.25">
      <c r="A133" s="76" t="s">
        <v>203</v>
      </c>
      <c r="B133" s="76" t="s">
        <v>152</v>
      </c>
      <c r="C133" s="76" t="s">
        <v>399</v>
      </c>
      <c r="D133" s="76" t="s">
        <v>503</v>
      </c>
      <c r="E133" s="77" t="s">
        <v>401</v>
      </c>
      <c r="F133" s="78"/>
      <c r="G133" s="78" t="s">
        <v>504</v>
      </c>
      <c r="H133" s="78">
        <v>0</v>
      </c>
      <c r="I133" s="78">
        <v>0</v>
      </c>
      <c r="J133" s="78">
        <v>51748200</v>
      </c>
      <c r="K133" s="78">
        <v>51748200</v>
      </c>
      <c r="L133" s="78">
        <v>0</v>
      </c>
      <c r="M133" s="78">
        <v>0</v>
      </c>
    </row>
    <row r="134" spans="1:13" x14ac:dyDescent="0.25">
      <c r="A134" s="76" t="s">
        <v>203</v>
      </c>
      <c r="B134" s="76" t="s">
        <v>152</v>
      </c>
      <c r="C134" s="76" t="s">
        <v>457</v>
      </c>
      <c r="D134" s="76" t="s">
        <v>505</v>
      </c>
      <c r="E134" s="77" t="s">
        <v>459</v>
      </c>
      <c r="F134" s="78" t="s">
        <v>459</v>
      </c>
      <c r="G134" s="78" t="s">
        <v>211</v>
      </c>
      <c r="H134" s="78">
        <v>0</v>
      </c>
      <c r="I134" s="78">
        <v>0</v>
      </c>
      <c r="J134" s="78">
        <v>11912000</v>
      </c>
      <c r="K134" s="78">
        <v>11912000</v>
      </c>
      <c r="L134" s="78">
        <v>0</v>
      </c>
      <c r="M134" s="78">
        <v>0</v>
      </c>
    </row>
    <row r="135" spans="1:13" x14ac:dyDescent="0.25">
      <c r="A135" s="76" t="s">
        <v>203</v>
      </c>
      <c r="B135" s="76" t="s">
        <v>152</v>
      </c>
      <c r="C135" s="76" t="s">
        <v>506</v>
      </c>
      <c r="D135" s="76" t="s">
        <v>507</v>
      </c>
      <c r="E135" s="77" t="s">
        <v>508</v>
      </c>
      <c r="F135" s="78"/>
      <c r="G135" s="78" t="s">
        <v>211</v>
      </c>
      <c r="H135" s="78">
        <v>0</v>
      </c>
      <c r="I135" s="78">
        <v>0</v>
      </c>
      <c r="J135" s="78">
        <v>168000</v>
      </c>
      <c r="K135" s="78">
        <v>168000</v>
      </c>
      <c r="L135" s="78">
        <v>0</v>
      </c>
      <c r="M135" s="78">
        <v>0</v>
      </c>
    </row>
    <row r="136" spans="1:13" x14ac:dyDescent="0.25">
      <c r="A136" s="76" t="s">
        <v>203</v>
      </c>
      <c r="B136" s="76" t="s">
        <v>152</v>
      </c>
      <c r="C136" s="76" t="s">
        <v>457</v>
      </c>
      <c r="D136" s="76" t="s">
        <v>509</v>
      </c>
      <c r="E136" s="77" t="s">
        <v>459</v>
      </c>
      <c r="F136" s="78" t="s">
        <v>459</v>
      </c>
      <c r="G136" s="78" t="s">
        <v>211</v>
      </c>
      <c r="H136" s="78">
        <v>0</v>
      </c>
      <c r="I136" s="78">
        <v>0</v>
      </c>
      <c r="J136" s="78">
        <v>320100</v>
      </c>
      <c r="K136" s="78">
        <v>320100</v>
      </c>
      <c r="L136" s="78">
        <v>0</v>
      </c>
      <c r="M136" s="78">
        <v>0</v>
      </c>
    </row>
    <row r="137" spans="1:13" x14ac:dyDescent="0.25">
      <c r="A137" s="76" t="s">
        <v>203</v>
      </c>
      <c r="B137" s="76" t="s">
        <v>152</v>
      </c>
      <c r="C137" s="76" t="s">
        <v>510</v>
      </c>
      <c r="D137" s="76" t="s">
        <v>511</v>
      </c>
      <c r="E137" s="77" t="s">
        <v>512</v>
      </c>
      <c r="F137" s="78" t="s">
        <v>512</v>
      </c>
      <c r="G137" s="78" t="s">
        <v>211</v>
      </c>
      <c r="H137" s="78">
        <v>0</v>
      </c>
      <c r="I137" s="78">
        <v>0</v>
      </c>
      <c r="J137" s="78">
        <v>1489652</v>
      </c>
      <c r="K137" s="78">
        <v>1489652</v>
      </c>
      <c r="L137" s="78">
        <v>0</v>
      </c>
      <c r="M137" s="78">
        <v>0</v>
      </c>
    </row>
    <row r="138" spans="1:13" x14ac:dyDescent="0.25">
      <c r="A138" s="76" t="s">
        <v>203</v>
      </c>
      <c r="B138" s="76" t="s">
        <v>152</v>
      </c>
      <c r="C138" s="76" t="s">
        <v>513</v>
      </c>
      <c r="D138" s="76" t="s">
        <v>514</v>
      </c>
      <c r="E138" s="77" t="s">
        <v>515</v>
      </c>
      <c r="F138" s="78"/>
      <c r="G138" s="78" t="s">
        <v>211</v>
      </c>
      <c r="H138" s="78">
        <v>0</v>
      </c>
      <c r="I138" s="78">
        <v>0</v>
      </c>
      <c r="J138" s="78">
        <v>2990000</v>
      </c>
      <c r="K138" s="78">
        <v>2990000</v>
      </c>
      <c r="L138" s="78">
        <v>0</v>
      </c>
      <c r="M138" s="78">
        <v>0</v>
      </c>
    </row>
    <row r="139" spans="1:13" x14ac:dyDescent="0.25">
      <c r="A139" s="76" t="s">
        <v>203</v>
      </c>
      <c r="B139" s="76" t="s">
        <v>13</v>
      </c>
      <c r="C139" s="76" t="s">
        <v>244</v>
      </c>
      <c r="D139" s="76" t="s">
        <v>470</v>
      </c>
      <c r="E139" s="77" t="s">
        <v>246</v>
      </c>
      <c r="F139" s="78"/>
      <c r="G139" s="78" t="s">
        <v>211</v>
      </c>
      <c r="H139" s="78">
        <v>0</v>
      </c>
      <c r="I139" s="78">
        <v>0</v>
      </c>
      <c r="J139" s="78">
        <v>1020000</v>
      </c>
      <c r="K139" s="78">
        <v>1020000</v>
      </c>
      <c r="L139" s="78">
        <v>0</v>
      </c>
      <c r="M139" s="78">
        <v>0</v>
      </c>
    </row>
    <row r="140" spans="1:13" x14ac:dyDescent="0.25">
      <c r="A140" s="76" t="s">
        <v>203</v>
      </c>
      <c r="B140" s="76" t="s">
        <v>152</v>
      </c>
      <c r="C140" s="76" t="s">
        <v>219</v>
      </c>
      <c r="D140" s="76" t="s">
        <v>516</v>
      </c>
      <c r="E140" s="77" t="s">
        <v>221</v>
      </c>
      <c r="F140" s="78"/>
      <c r="G140" s="78" t="s">
        <v>211</v>
      </c>
      <c r="H140" s="78">
        <v>0</v>
      </c>
      <c r="I140" s="78">
        <v>0</v>
      </c>
      <c r="J140" s="78">
        <v>7140000</v>
      </c>
      <c r="K140" s="78">
        <v>7140000</v>
      </c>
      <c r="L140" s="78">
        <v>0</v>
      </c>
      <c r="M140" s="78">
        <v>0</v>
      </c>
    </row>
    <row r="141" spans="1:13" x14ac:dyDescent="0.25">
      <c r="A141" s="76" t="s">
        <v>203</v>
      </c>
      <c r="B141" s="76" t="s">
        <v>13</v>
      </c>
      <c r="C141" s="76" t="s">
        <v>204</v>
      </c>
      <c r="D141" s="76" t="s">
        <v>517</v>
      </c>
      <c r="E141" s="77" t="s">
        <v>206</v>
      </c>
      <c r="F141" s="78"/>
      <c r="G141" s="78" t="s">
        <v>318</v>
      </c>
      <c r="H141" s="78">
        <v>0</v>
      </c>
      <c r="I141" s="78">
        <v>0</v>
      </c>
      <c r="J141" s="78">
        <v>300000</v>
      </c>
      <c r="K141" s="78">
        <v>75000</v>
      </c>
      <c r="L141" s="78">
        <v>225000</v>
      </c>
      <c r="M141" s="78">
        <v>0</v>
      </c>
    </row>
    <row r="142" spans="1:13" x14ac:dyDescent="0.25">
      <c r="A142" s="76" t="s">
        <v>518</v>
      </c>
      <c r="B142" s="76" t="s">
        <v>152</v>
      </c>
      <c r="C142" s="76" t="s">
        <v>219</v>
      </c>
      <c r="D142" s="76" t="s">
        <v>516</v>
      </c>
      <c r="E142" s="77" t="s">
        <v>221</v>
      </c>
      <c r="F142" s="78"/>
      <c r="G142" s="78" t="s">
        <v>211</v>
      </c>
      <c r="H142" s="78">
        <v>3060000</v>
      </c>
      <c r="I142" s="78">
        <v>0</v>
      </c>
      <c r="J142" s="78">
        <v>0</v>
      </c>
      <c r="K142" s="78">
        <v>3060000</v>
      </c>
      <c r="L142" s="78">
        <v>3060000</v>
      </c>
      <c r="M142" s="78">
        <v>0</v>
      </c>
    </row>
    <row r="143" spans="1:13" x14ac:dyDescent="0.25">
      <c r="A143" s="76" t="s">
        <v>518</v>
      </c>
      <c r="B143" s="76" t="s">
        <v>152</v>
      </c>
      <c r="C143" s="76" t="s">
        <v>278</v>
      </c>
      <c r="D143" s="76" t="s">
        <v>519</v>
      </c>
      <c r="E143" s="77" t="s">
        <v>280</v>
      </c>
      <c r="F143" s="78"/>
      <c r="G143" s="78" t="s">
        <v>281</v>
      </c>
      <c r="H143" s="78">
        <v>1812222.52</v>
      </c>
      <c r="I143" s="78">
        <v>0</v>
      </c>
      <c r="J143" s="78">
        <v>0</v>
      </c>
      <c r="K143" s="78">
        <v>1812222.52</v>
      </c>
      <c r="L143" s="78">
        <v>1812222.52</v>
      </c>
      <c r="M143" s="78">
        <v>0</v>
      </c>
    </row>
    <row r="144" spans="1:13" x14ac:dyDescent="0.25">
      <c r="A144" s="76" t="s">
        <v>520</v>
      </c>
      <c r="B144" s="76" t="s">
        <v>13</v>
      </c>
      <c r="C144" s="76" t="s">
        <v>248</v>
      </c>
      <c r="D144" s="76" t="s">
        <v>319</v>
      </c>
      <c r="E144" s="77" t="s">
        <v>250</v>
      </c>
      <c r="F144" s="78"/>
      <c r="G144" s="78" t="s">
        <v>207</v>
      </c>
      <c r="H144" s="78">
        <v>0</v>
      </c>
      <c r="I144" s="78">
        <v>0</v>
      </c>
      <c r="J144" s="78">
        <v>1259222.8899999999</v>
      </c>
      <c r="K144" s="78">
        <v>1259222.8899999999</v>
      </c>
      <c r="L144" s="78">
        <v>0</v>
      </c>
      <c r="M144" s="78">
        <v>0</v>
      </c>
    </row>
    <row r="145" spans="1:13" x14ac:dyDescent="0.25">
      <c r="A145" s="76" t="s">
        <v>520</v>
      </c>
      <c r="B145" s="76" t="s">
        <v>13</v>
      </c>
      <c r="C145" s="76" t="s">
        <v>425</v>
      </c>
      <c r="D145" s="76" t="s">
        <v>426</v>
      </c>
      <c r="E145" s="77" t="s">
        <v>427</v>
      </c>
      <c r="F145" s="78"/>
      <c r="G145" s="78" t="s">
        <v>233</v>
      </c>
      <c r="H145" s="78">
        <v>0</v>
      </c>
      <c r="I145" s="78">
        <v>0</v>
      </c>
      <c r="J145" s="78">
        <v>518647.5</v>
      </c>
      <c r="K145" s="78">
        <v>518647.5</v>
      </c>
      <c r="L145" s="78">
        <v>0</v>
      </c>
      <c r="M145" s="78">
        <v>0</v>
      </c>
    </row>
    <row r="146" spans="1:13" x14ac:dyDescent="0.25">
      <c r="A146" s="76" t="s">
        <v>520</v>
      </c>
      <c r="B146" s="76" t="s">
        <v>152</v>
      </c>
      <c r="C146" s="76" t="s">
        <v>237</v>
      </c>
      <c r="D146" s="76" t="s">
        <v>438</v>
      </c>
      <c r="E146" s="77" t="s">
        <v>239</v>
      </c>
      <c r="F146" s="78"/>
      <c r="G146" s="78" t="s">
        <v>211</v>
      </c>
      <c r="H146" s="78">
        <v>0</v>
      </c>
      <c r="I146" s="78">
        <v>0</v>
      </c>
      <c r="J146" s="78">
        <v>2289000</v>
      </c>
      <c r="K146" s="78">
        <v>2289000</v>
      </c>
      <c r="L146" s="78">
        <v>0</v>
      </c>
      <c r="M146" s="78">
        <v>0</v>
      </c>
    </row>
    <row r="147" spans="1:13" x14ac:dyDescent="0.25">
      <c r="A147" s="76" t="s">
        <v>520</v>
      </c>
      <c r="B147" s="76" t="s">
        <v>152</v>
      </c>
      <c r="C147" s="76" t="s">
        <v>263</v>
      </c>
      <c r="D147" s="76" t="s">
        <v>488</v>
      </c>
      <c r="E147" s="77" t="s">
        <v>265</v>
      </c>
      <c r="F147" s="78"/>
      <c r="G147" s="78" t="s">
        <v>243</v>
      </c>
      <c r="H147" s="78">
        <v>0</v>
      </c>
      <c r="I147" s="78">
        <v>0</v>
      </c>
      <c r="J147" s="78">
        <v>1209600</v>
      </c>
      <c r="K147" s="78">
        <v>1209600</v>
      </c>
      <c r="L147" s="78">
        <v>0</v>
      </c>
      <c r="M147" s="78">
        <v>0</v>
      </c>
    </row>
    <row r="148" spans="1:13" x14ac:dyDescent="0.25">
      <c r="A148" s="76" t="s">
        <v>520</v>
      </c>
      <c r="B148" s="76" t="s">
        <v>152</v>
      </c>
      <c r="C148" s="76" t="s">
        <v>479</v>
      </c>
      <c r="D148" s="76" t="s">
        <v>480</v>
      </c>
      <c r="E148" s="77" t="s">
        <v>481</v>
      </c>
      <c r="F148" s="78"/>
      <c r="G148" s="78" t="s">
        <v>243</v>
      </c>
      <c r="H148" s="78">
        <v>0</v>
      </c>
      <c r="I148" s="78">
        <v>0</v>
      </c>
      <c r="J148" s="78">
        <v>0</v>
      </c>
      <c r="K148" s="78">
        <v>2835000</v>
      </c>
      <c r="L148" s="78">
        <v>0</v>
      </c>
      <c r="M148" s="78">
        <v>2835000</v>
      </c>
    </row>
    <row r="149" spans="1:13" x14ac:dyDescent="0.25">
      <c r="A149" s="76" t="s">
        <v>520</v>
      </c>
      <c r="B149" s="76" t="s">
        <v>223</v>
      </c>
      <c r="C149" s="76" t="s">
        <v>227</v>
      </c>
      <c r="D149" s="76" t="s">
        <v>228</v>
      </c>
      <c r="E149" s="77" t="s">
        <v>229</v>
      </c>
      <c r="F149" s="78"/>
      <c r="G149" s="78" t="s">
        <v>211</v>
      </c>
      <c r="H149" s="78">
        <v>0</v>
      </c>
      <c r="I149" s="78">
        <v>0</v>
      </c>
      <c r="J149" s="78">
        <v>1275000</v>
      </c>
      <c r="K149" s="78">
        <v>1275000</v>
      </c>
      <c r="L149" s="78">
        <v>0</v>
      </c>
      <c r="M149" s="78">
        <v>0</v>
      </c>
    </row>
    <row r="150" spans="1:13" x14ac:dyDescent="0.25">
      <c r="A150" s="76" t="s">
        <v>520</v>
      </c>
      <c r="B150" s="76" t="s">
        <v>13</v>
      </c>
      <c r="C150" s="76" t="s">
        <v>364</v>
      </c>
      <c r="D150" s="76" t="s">
        <v>365</v>
      </c>
      <c r="E150" s="77" t="s">
        <v>366</v>
      </c>
      <c r="F150" s="78"/>
      <c r="G150" s="78" t="s">
        <v>367</v>
      </c>
      <c r="H150" s="78">
        <v>0</v>
      </c>
      <c r="I150" s="78">
        <v>0</v>
      </c>
      <c r="J150" s="78">
        <v>2343000.66</v>
      </c>
      <c r="K150" s="78">
        <v>2343000.66</v>
      </c>
      <c r="L150" s="78">
        <v>0</v>
      </c>
      <c r="M150" s="78">
        <v>0</v>
      </c>
    </row>
    <row r="151" spans="1:13" x14ac:dyDescent="0.25">
      <c r="A151" s="76" t="s">
        <v>520</v>
      </c>
      <c r="B151" s="76" t="s">
        <v>152</v>
      </c>
      <c r="C151" s="76" t="s">
        <v>339</v>
      </c>
      <c r="D151" s="76" t="s">
        <v>340</v>
      </c>
      <c r="E151" s="77" t="s">
        <v>341</v>
      </c>
      <c r="F151" s="78"/>
      <c r="G151" s="78" t="s">
        <v>233</v>
      </c>
      <c r="H151" s="78">
        <v>0</v>
      </c>
      <c r="I151" s="78">
        <v>0</v>
      </c>
      <c r="J151" s="78">
        <v>11287500</v>
      </c>
      <c r="K151" s="78">
        <v>11287500</v>
      </c>
      <c r="L151" s="78">
        <v>0</v>
      </c>
      <c r="M151" s="78">
        <v>0</v>
      </c>
    </row>
    <row r="152" spans="1:13" x14ac:dyDescent="0.25">
      <c r="A152" s="76" t="s">
        <v>520</v>
      </c>
      <c r="B152" s="76" t="s">
        <v>152</v>
      </c>
      <c r="C152" s="76" t="s">
        <v>521</v>
      </c>
      <c r="D152" s="76" t="s">
        <v>522</v>
      </c>
      <c r="E152" s="77" t="s">
        <v>523</v>
      </c>
      <c r="F152" s="78"/>
      <c r="G152" s="78" t="s">
        <v>211</v>
      </c>
      <c r="H152" s="78">
        <v>0</v>
      </c>
      <c r="I152" s="78">
        <v>0</v>
      </c>
      <c r="J152" s="78">
        <v>22000000</v>
      </c>
      <c r="K152" s="78">
        <v>22000000</v>
      </c>
      <c r="L152" s="78">
        <v>0</v>
      </c>
      <c r="M152" s="78">
        <v>0</v>
      </c>
    </row>
    <row r="153" spans="1:13" x14ac:dyDescent="0.25">
      <c r="A153" s="76" t="s">
        <v>520</v>
      </c>
      <c r="B153" s="76" t="s">
        <v>152</v>
      </c>
      <c r="C153" s="76" t="s">
        <v>304</v>
      </c>
      <c r="D153" s="76" t="s">
        <v>305</v>
      </c>
      <c r="E153" s="77" t="s">
        <v>306</v>
      </c>
      <c r="F153" s="78"/>
      <c r="G153" s="78" t="s">
        <v>307</v>
      </c>
      <c r="H153" s="78">
        <v>0</v>
      </c>
      <c r="I153" s="78">
        <v>0</v>
      </c>
      <c r="J153" s="78">
        <v>11500000</v>
      </c>
      <c r="K153" s="78">
        <v>11500000</v>
      </c>
      <c r="L153" s="78">
        <v>0</v>
      </c>
      <c r="M153" s="78">
        <v>0</v>
      </c>
    </row>
    <row r="154" spans="1:13" x14ac:dyDescent="0.25">
      <c r="A154" s="76" t="s">
        <v>520</v>
      </c>
      <c r="B154" s="76" t="s">
        <v>152</v>
      </c>
      <c r="C154" s="76" t="s">
        <v>399</v>
      </c>
      <c r="D154" s="76" t="s">
        <v>503</v>
      </c>
      <c r="E154" s="77" t="s">
        <v>401</v>
      </c>
      <c r="F154" s="78"/>
      <c r="G154" s="78" t="s">
        <v>504</v>
      </c>
      <c r="H154" s="78">
        <v>0</v>
      </c>
      <c r="I154" s="78">
        <v>0</v>
      </c>
      <c r="J154" s="78">
        <v>172494000</v>
      </c>
      <c r="K154" s="78">
        <v>172494000</v>
      </c>
      <c r="L154" s="78">
        <v>0</v>
      </c>
      <c r="M154" s="78">
        <v>0</v>
      </c>
    </row>
    <row r="155" spans="1:13" x14ac:dyDescent="0.25">
      <c r="A155" s="76" t="s">
        <v>520</v>
      </c>
      <c r="B155" s="76" t="s">
        <v>152</v>
      </c>
      <c r="C155" s="76" t="s">
        <v>524</v>
      </c>
      <c r="D155" s="76" t="s">
        <v>525</v>
      </c>
      <c r="E155" s="77" t="s">
        <v>526</v>
      </c>
      <c r="F155" s="78"/>
      <c r="G155" s="78" t="s">
        <v>243</v>
      </c>
      <c r="H155" s="78">
        <v>0</v>
      </c>
      <c r="I155" s="78">
        <v>0</v>
      </c>
      <c r="J155" s="78">
        <v>22250000</v>
      </c>
      <c r="K155" s="78">
        <v>22250000</v>
      </c>
      <c r="L155" s="78">
        <v>0</v>
      </c>
      <c r="M155" s="78">
        <v>0</v>
      </c>
    </row>
    <row r="156" spans="1:13" x14ac:dyDescent="0.25">
      <c r="A156" s="76" t="s">
        <v>520</v>
      </c>
      <c r="B156" s="76" t="s">
        <v>152</v>
      </c>
      <c r="C156" s="76" t="s">
        <v>524</v>
      </c>
      <c r="D156" s="76" t="s">
        <v>527</v>
      </c>
      <c r="E156" s="77" t="s">
        <v>526</v>
      </c>
      <c r="F156" s="78"/>
      <c r="G156" s="78" t="s">
        <v>243</v>
      </c>
      <c r="H156" s="78">
        <v>0</v>
      </c>
      <c r="I156" s="78">
        <v>0</v>
      </c>
      <c r="J156" s="78">
        <v>1012500</v>
      </c>
      <c r="K156" s="78">
        <v>1012500</v>
      </c>
      <c r="L156" s="78">
        <v>0</v>
      </c>
      <c r="M156" s="78">
        <v>0</v>
      </c>
    </row>
    <row r="157" spans="1:13" x14ac:dyDescent="0.25">
      <c r="A157" s="76" t="s">
        <v>520</v>
      </c>
      <c r="B157" s="76" t="s">
        <v>152</v>
      </c>
      <c r="C157" s="76" t="s">
        <v>410</v>
      </c>
      <c r="D157" s="76" t="s">
        <v>461</v>
      </c>
      <c r="E157" s="77" t="s">
        <v>412</v>
      </c>
      <c r="F157" s="78"/>
      <c r="G157" s="78" t="s">
        <v>211</v>
      </c>
      <c r="H157" s="78">
        <v>0</v>
      </c>
      <c r="I157" s="78">
        <v>0</v>
      </c>
      <c r="J157" s="78">
        <v>10200000</v>
      </c>
      <c r="K157" s="78">
        <v>10200000</v>
      </c>
      <c r="L157" s="78">
        <v>0</v>
      </c>
      <c r="M157" s="78">
        <v>0</v>
      </c>
    </row>
    <row r="158" spans="1:13" x14ac:dyDescent="0.25">
      <c r="A158" s="76" t="s">
        <v>520</v>
      </c>
      <c r="B158" s="76" t="s">
        <v>13</v>
      </c>
      <c r="C158" s="76" t="s">
        <v>204</v>
      </c>
      <c r="D158" s="76" t="s">
        <v>385</v>
      </c>
      <c r="E158" s="77" t="s">
        <v>206</v>
      </c>
      <c r="F158" s="78"/>
      <c r="G158" s="78" t="s">
        <v>318</v>
      </c>
      <c r="H158" s="78">
        <v>0</v>
      </c>
      <c r="I158" s="78">
        <v>0</v>
      </c>
      <c r="J158" s="78">
        <v>360000</v>
      </c>
      <c r="K158" s="78">
        <v>360000</v>
      </c>
      <c r="L158" s="78">
        <v>0</v>
      </c>
      <c r="M158" s="78">
        <v>0</v>
      </c>
    </row>
    <row r="159" spans="1:13" x14ac:dyDescent="0.25">
      <c r="A159" s="76" t="s">
        <v>520</v>
      </c>
      <c r="B159" s="76" t="s">
        <v>13</v>
      </c>
      <c r="C159" s="76" t="s">
        <v>204</v>
      </c>
      <c r="D159" s="76" t="s">
        <v>317</v>
      </c>
      <c r="E159" s="77" t="s">
        <v>206</v>
      </c>
      <c r="F159" s="78"/>
      <c r="G159" s="78" t="s">
        <v>318</v>
      </c>
      <c r="H159" s="78">
        <v>0</v>
      </c>
      <c r="I159" s="78">
        <v>0</v>
      </c>
      <c r="J159" s="78">
        <v>105000</v>
      </c>
      <c r="K159" s="78">
        <v>315000</v>
      </c>
      <c r="L159" s="78">
        <v>0</v>
      </c>
      <c r="M159" s="78">
        <v>210000</v>
      </c>
    </row>
    <row r="160" spans="1:13" x14ac:dyDescent="0.25">
      <c r="A160" s="76" t="s">
        <v>520</v>
      </c>
      <c r="B160" s="76" t="s">
        <v>152</v>
      </c>
      <c r="C160" s="76" t="s">
        <v>358</v>
      </c>
      <c r="D160" s="76" t="s">
        <v>359</v>
      </c>
      <c r="E160" s="77" t="s">
        <v>360</v>
      </c>
      <c r="F160" s="78"/>
      <c r="G160" s="78" t="s">
        <v>307</v>
      </c>
      <c r="H160" s="78">
        <v>0</v>
      </c>
      <c r="I160" s="78">
        <v>0</v>
      </c>
      <c r="J160" s="78">
        <v>6892000</v>
      </c>
      <c r="K160" s="78">
        <v>6892000</v>
      </c>
      <c r="L160" s="78">
        <v>0</v>
      </c>
      <c r="M160" s="78">
        <v>0</v>
      </c>
    </row>
    <row r="161" spans="1:13" x14ac:dyDescent="0.25">
      <c r="A161" s="76" t="s">
        <v>520</v>
      </c>
      <c r="B161" s="76" t="s">
        <v>152</v>
      </c>
      <c r="C161" s="76" t="s">
        <v>369</v>
      </c>
      <c r="D161" s="76" t="s">
        <v>370</v>
      </c>
      <c r="E161" s="77" t="s">
        <v>371</v>
      </c>
      <c r="F161" s="78"/>
      <c r="G161" s="78" t="s">
        <v>211</v>
      </c>
      <c r="H161" s="78">
        <v>0</v>
      </c>
      <c r="I161" s="78">
        <v>0</v>
      </c>
      <c r="J161" s="78">
        <v>2700000</v>
      </c>
      <c r="K161" s="78">
        <v>5850000</v>
      </c>
      <c r="L161" s="78">
        <v>0</v>
      </c>
      <c r="M161" s="78">
        <v>3150000</v>
      </c>
    </row>
    <row r="162" spans="1:13" x14ac:dyDescent="0.25">
      <c r="A162" s="76" t="s">
        <v>520</v>
      </c>
      <c r="B162" s="76" t="s">
        <v>152</v>
      </c>
      <c r="C162" s="76" t="s">
        <v>234</v>
      </c>
      <c r="D162" s="76" t="s">
        <v>235</v>
      </c>
      <c r="E162" s="77" t="s">
        <v>236</v>
      </c>
      <c r="F162" s="78"/>
      <c r="G162" s="78" t="s">
        <v>233</v>
      </c>
      <c r="H162" s="78">
        <v>0</v>
      </c>
      <c r="I162" s="78">
        <v>0</v>
      </c>
      <c r="J162" s="78">
        <v>204000000</v>
      </c>
      <c r="K162" s="78">
        <v>204000000</v>
      </c>
      <c r="L162" s="78">
        <v>0</v>
      </c>
      <c r="M162" s="78">
        <v>0</v>
      </c>
    </row>
    <row r="163" spans="1:13" x14ac:dyDescent="0.25">
      <c r="A163" s="76" t="s">
        <v>520</v>
      </c>
      <c r="B163" s="76" t="s">
        <v>152</v>
      </c>
      <c r="C163" s="76" t="s">
        <v>339</v>
      </c>
      <c r="D163" s="76" t="s">
        <v>439</v>
      </c>
      <c r="E163" s="77" t="s">
        <v>341</v>
      </c>
      <c r="F163" s="78"/>
      <c r="G163" s="78" t="s">
        <v>233</v>
      </c>
      <c r="H163" s="78">
        <v>0</v>
      </c>
      <c r="I163" s="78">
        <v>0</v>
      </c>
      <c r="J163" s="78">
        <v>11287500</v>
      </c>
      <c r="K163" s="78">
        <v>11287500</v>
      </c>
      <c r="L163" s="78">
        <v>0</v>
      </c>
      <c r="M163" s="78">
        <v>0</v>
      </c>
    </row>
    <row r="164" spans="1:13" x14ac:dyDescent="0.25">
      <c r="A164" s="76" t="s">
        <v>520</v>
      </c>
      <c r="B164" s="76" t="s">
        <v>152</v>
      </c>
      <c r="C164" s="76" t="s">
        <v>405</v>
      </c>
      <c r="D164" s="76" t="s">
        <v>406</v>
      </c>
      <c r="E164" s="77" t="s">
        <v>407</v>
      </c>
      <c r="F164" s="78"/>
      <c r="G164" s="78" t="s">
        <v>243</v>
      </c>
      <c r="H164" s="78">
        <v>0</v>
      </c>
      <c r="I164" s="78">
        <v>0</v>
      </c>
      <c r="J164" s="78">
        <v>19799999</v>
      </c>
      <c r="K164" s="78">
        <v>19799999</v>
      </c>
      <c r="L164" s="78">
        <v>0</v>
      </c>
      <c r="M164" s="78">
        <v>0</v>
      </c>
    </row>
    <row r="165" spans="1:13" x14ac:dyDescent="0.25">
      <c r="A165" s="76" t="s">
        <v>520</v>
      </c>
      <c r="B165" s="76" t="s">
        <v>13</v>
      </c>
      <c r="C165" s="76" t="s">
        <v>386</v>
      </c>
      <c r="D165" s="76" t="s">
        <v>409</v>
      </c>
      <c r="E165" s="77" t="s">
        <v>388</v>
      </c>
      <c r="F165" s="78"/>
      <c r="G165" s="78" t="s">
        <v>318</v>
      </c>
      <c r="H165" s="78">
        <v>0</v>
      </c>
      <c r="I165" s="78">
        <v>0</v>
      </c>
      <c r="J165" s="78">
        <v>100254000</v>
      </c>
      <c r="K165" s="78">
        <v>128898000</v>
      </c>
      <c r="L165" s="78">
        <v>0</v>
      </c>
      <c r="M165" s="78">
        <v>28644000</v>
      </c>
    </row>
    <row r="166" spans="1:13" x14ac:dyDescent="0.25">
      <c r="A166" s="76" t="s">
        <v>520</v>
      </c>
      <c r="B166" s="76" t="s">
        <v>152</v>
      </c>
      <c r="C166" s="76" t="s">
        <v>528</v>
      </c>
      <c r="D166" s="76" t="s">
        <v>529</v>
      </c>
      <c r="E166" s="77" t="s">
        <v>530</v>
      </c>
      <c r="F166" s="78"/>
      <c r="G166" s="78" t="s">
        <v>211</v>
      </c>
      <c r="H166" s="78">
        <v>0</v>
      </c>
      <c r="I166" s="78">
        <v>0</v>
      </c>
      <c r="J166" s="78">
        <v>2500000</v>
      </c>
      <c r="K166" s="78">
        <v>2500000</v>
      </c>
      <c r="L166" s="78">
        <v>0</v>
      </c>
      <c r="M166" s="78">
        <v>0</v>
      </c>
    </row>
    <row r="167" spans="1:13" x14ac:dyDescent="0.25">
      <c r="A167" s="76" t="s">
        <v>520</v>
      </c>
      <c r="B167" s="76" t="s">
        <v>152</v>
      </c>
      <c r="C167" s="76" t="s">
        <v>285</v>
      </c>
      <c r="D167" s="76" t="s">
        <v>286</v>
      </c>
      <c r="E167" s="77" t="s">
        <v>287</v>
      </c>
      <c r="F167" s="78" t="s">
        <v>287</v>
      </c>
      <c r="G167" s="78" t="s">
        <v>211</v>
      </c>
      <c r="H167" s="78">
        <v>0</v>
      </c>
      <c r="I167" s="78">
        <v>0</v>
      </c>
      <c r="J167" s="78">
        <v>960000</v>
      </c>
      <c r="K167" s="78">
        <v>960000</v>
      </c>
      <c r="L167" s="78">
        <v>0</v>
      </c>
      <c r="M167" s="78">
        <v>0</v>
      </c>
    </row>
    <row r="168" spans="1:13" x14ac:dyDescent="0.25">
      <c r="A168" s="76" t="s">
        <v>520</v>
      </c>
      <c r="B168" s="76" t="s">
        <v>13</v>
      </c>
      <c r="C168" s="76" t="s">
        <v>204</v>
      </c>
      <c r="D168" s="76" t="s">
        <v>462</v>
      </c>
      <c r="E168" s="77" t="s">
        <v>206</v>
      </c>
      <c r="F168" s="78"/>
      <c r="G168" s="78" t="s">
        <v>207</v>
      </c>
      <c r="H168" s="78">
        <v>0</v>
      </c>
      <c r="I168" s="78">
        <v>0</v>
      </c>
      <c r="J168" s="78">
        <v>2028650</v>
      </c>
      <c r="K168" s="78">
        <v>2028650</v>
      </c>
      <c r="L168" s="78">
        <v>0</v>
      </c>
      <c r="M168" s="78">
        <v>0</v>
      </c>
    </row>
    <row r="169" spans="1:13" x14ac:dyDescent="0.25">
      <c r="A169" s="76" t="s">
        <v>520</v>
      </c>
      <c r="B169" s="76" t="s">
        <v>13</v>
      </c>
      <c r="C169" s="76" t="s">
        <v>272</v>
      </c>
      <c r="D169" s="76" t="s">
        <v>389</v>
      </c>
      <c r="E169" s="77" t="s">
        <v>274</v>
      </c>
      <c r="F169" s="78"/>
      <c r="G169" s="78" t="s">
        <v>207</v>
      </c>
      <c r="H169" s="78">
        <v>0</v>
      </c>
      <c r="I169" s="78">
        <v>0</v>
      </c>
      <c r="J169" s="78">
        <v>489360</v>
      </c>
      <c r="K169" s="78">
        <v>489360</v>
      </c>
      <c r="L169" s="78">
        <v>0</v>
      </c>
      <c r="M169" s="78">
        <v>0</v>
      </c>
    </row>
    <row r="170" spans="1:13" x14ac:dyDescent="0.25">
      <c r="A170" s="76" t="s">
        <v>520</v>
      </c>
      <c r="B170" s="76" t="s">
        <v>152</v>
      </c>
      <c r="C170" s="76" t="s">
        <v>457</v>
      </c>
      <c r="D170" s="76" t="s">
        <v>458</v>
      </c>
      <c r="E170" s="77" t="s">
        <v>459</v>
      </c>
      <c r="F170" s="78" t="s">
        <v>459</v>
      </c>
      <c r="G170" s="78" t="s">
        <v>211</v>
      </c>
      <c r="H170" s="78">
        <v>0</v>
      </c>
      <c r="I170" s="78">
        <v>0</v>
      </c>
      <c r="J170" s="78">
        <v>4778000</v>
      </c>
      <c r="K170" s="78">
        <v>4778000</v>
      </c>
      <c r="L170" s="78">
        <v>0</v>
      </c>
      <c r="M170" s="78">
        <v>0</v>
      </c>
    </row>
    <row r="171" spans="1:13" x14ac:dyDescent="0.25">
      <c r="A171" s="76" t="s">
        <v>520</v>
      </c>
      <c r="B171" s="76" t="s">
        <v>152</v>
      </c>
      <c r="C171" s="76" t="s">
        <v>506</v>
      </c>
      <c r="D171" s="76" t="s">
        <v>507</v>
      </c>
      <c r="E171" s="77" t="s">
        <v>508</v>
      </c>
      <c r="F171" s="78"/>
      <c r="G171" s="78" t="s">
        <v>211</v>
      </c>
      <c r="H171" s="78">
        <v>0</v>
      </c>
      <c r="I171" s="78">
        <v>0</v>
      </c>
      <c r="J171" s="78">
        <v>168000</v>
      </c>
      <c r="K171" s="78">
        <v>168000</v>
      </c>
      <c r="L171" s="78">
        <v>0</v>
      </c>
      <c r="M171" s="78">
        <v>0</v>
      </c>
    </row>
    <row r="172" spans="1:13" x14ac:dyDescent="0.25">
      <c r="A172" s="76" t="s">
        <v>520</v>
      </c>
      <c r="B172" s="76" t="s">
        <v>152</v>
      </c>
      <c r="C172" s="76" t="s">
        <v>377</v>
      </c>
      <c r="D172" s="76" t="s">
        <v>378</v>
      </c>
      <c r="E172" s="77" t="s">
        <v>379</v>
      </c>
      <c r="F172" s="78"/>
      <c r="G172" s="78" t="s">
        <v>211</v>
      </c>
      <c r="H172" s="78">
        <v>0</v>
      </c>
      <c r="I172" s="78">
        <v>0</v>
      </c>
      <c r="J172" s="78">
        <v>12000000</v>
      </c>
      <c r="K172" s="78">
        <v>12000000</v>
      </c>
      <c r="L172" s="78">
        <v>0</v>
      </c>
      <c r="M172" s="78">
        <v>0</v>
      </c>
    </row>
    <row r="173" spans="1:13" x14ac:dyDescent="0.25">
      <c r="A173" s="76" t="s">
        <v>520</v>
      </c>
      <c r="B173" s="76" t="s">
        <v>13</v>
      </c>
      <c r="C173" s="76" t="s">
        <v>257</v>
      </c>
      <c r="D173" s="76" t="s">
        <v>447</v>
      </c>
      <c r="E173" s="77" t="s">
        <v>259</v>
      </c>
      <c r="F173" s="78"/>
      <c r="G173" s="78" t="s">
        <v>318</v>
      </c>
      <c r="H173" s="78">
        <v>0</v>
      </c>
      <c r="I173" s="78">
        <v>0</v>
      </c>
      <c r="J173" s="78">
        <v>450000</v>
      </c>
      <c r="K173" s="78">
        <v>450000</v>
      </c>
      <c r="L173" s="78">
        <v>0</v>
      </c>
      <c r="M173" s="78">
        <v>0</v>
      </c>
    </row>
    <row r="174" spans="1:13" x14ac:dyDescent="0.25">
      <c r="A174" s="76" t="s">
        <v>520</v>
      </c>
      <c r="B174" s="76" t="s">
        <v>152</v>
      </c>
      <c r="C174" s="76" t="s">
        <v>443</v>
      </c>
      <c r="D174" s="76" t="s">
        <v>444</v>
      </c>
      <c r="E174" s="77" t="s">
        <v>445</v>
      </c>
      <c r="F174" s="78"/>
      <c r="G174" s="78" t="s">
        <v>243</v>
      </c>
      <c r="H174" s="78">
        <v>0</v>
      </c>
      <c r="I174" s="78">
        <v>0</v>
      </c>
      <c r="J174" s="78">
        <v>8400000</v>
      </c>
      <c r="K174" s="78">
        <v>8400000</v>
      </c>
      <c r="L174" s="78">
        <v>0</v>
      </c>
      <c r="M174" s="78">
        <v>0</v>
      </c>
    </row>
    <row r="175" spans="1:13" x14ac:dyDescent="0.25">
      <c r="A175" s="76" t="s">
        <v>520</v>
      </c>
      <c r="B175" s="76" t="s">
        <v>152</v>
      </c>
      <c r="C175" s="76" t="s">
        <v>494</v>
      </c>
      <c r="D175" s="76" t="s">
        <v>495</v>
      </c>
      <c r="E175" s="77" t="s">
        <v>496</v>
      </c>
      <c r="F175" s="78"/>
      <c r="G175" s="78" t="s">
        <v>211</v>
      </c>
      <c r="H175" s="78">
        <v>0</v>
      </c>
      <c r="I175" s="78">
        <v>0</v>
      </c>
      <c r="J175" s="78">
        <v>2598000</v>
      </c>
      <c r="K175" s="78">
        <v>2598000</v>
      </c>
      <c r="L175" s="78">
        <v>0</v>
      </c>
      <c r="M175" s="78">
        <v>0</v>
      </c>
    </row>
    <row r="176" spans="1:13" x14ac:dyDescent="0.25">
      <c r="A176" s="76" t="s">
        <v>520</v>
      </c>
      <c r="B176" s="76" t="s">
        <v>13</v>
      </c>
      <c r="C176" s="76" t="s">
        <v>269</v>
      </c>
      <c r="D176" s="76" t="s">
        <v>270</v>
      </c>
      <c r="E176" s="77" t="s">
        <v>271</v>
      </c>
      <c r="F176" s="78"/>
      <c r="G176" s="78" t="s">
        <v>318</v>
      </c>
      <c r="H176" s="78">
        <v>0</v>
      </c>
      <c r="I176" s="78">
        <v>0</v>
      </c>
      <c r="J176" s="78">
        <v>3455892</v>
      </c>
      <c r="K176" s="78">
        <v>3839880</v>
      </c>
      <c r="L176" s="78">
        <v>0</v>
      </c>
      <c r="M176" s="78">
        <v>383988</v>
      </c>
    </row>
    <row r="177" spans="1:13" x14ac:dyDescent="0.25">
      <c r="A177" s="76" t="s">
        <v>520</v>
      </c>
      <c r="B177" s="76" t="s">
        <v>152</v>
      </c>
      <c r="C177" s="76" t="s">
        <v>336</v>
      </c>
      <c r="D177" s="76" t="s">
        <v>490</v>
      </c>
      <c r="E177" s="77" t="s">
        <v>338</v>
      </c>
      <c r="F177" s="78"/>
      <c r="G177" s="78" t="s">
        <v>211</v>
      </c>
      <c r="H177" s="78">
        <v>0</v>
      </c>
      <c r="I177" s="78">
        <v>0</v>
      </c>
      <c r="J177" s="78">
        <v>3100000</v>
      </c>
      <c r="K177" s="78">
        <v>3100000</v>
      </c>
      <c r="L177" s="78">
        <v>0</v>
      </c>
      <c r="M177" s="78">
        <v>0</v>
      </c>
    </row>
    <row r="178" spans="1:13" x14ac:dyDescent="0.25">
      <c r="A178" s="76" t="s">
        <v>520</v>
      </c>
      <c r="B178" s="76" t="s">
        <v>152</v>
      </c>
      <c r="C178" s="76" t="s">
        <v>260</v>
      </c>
      <c r="D178" s="76" t="s">
        <v>261</v>
      </c>
      <c r="E178" s="77" t="s">
        <v>262</v>
      </c>
      <c r="F178" s="78"/>
      <c r="G178" s="78" t="s">
        <v>211</v>
      </c>
      <c r="H178" s="78">
        <v>0</v>
      </c>
      <c r="I178" s="78">
        <v>0</v>
      </c>
      <c r="J178" s="78">
        <v>20440000</v>
      </c>
      <c r="K178" s="78">
        <v>20440000</v>
      </c>
      <c r="L178" s="78">
        <v>0</v>
      </c>
      <c r="M178" s="78">
        <v>0</v>
      </c>
    </row>
    <row r="179" spans="1:13" x14ac:dyDescent="0.25">
      <c r="A179" s="76" t="s">
        <v>520</v>
      </c>
      <c r="B179" s="76" t="s">
        <v>152</v>
      </c>
      <c r="C179" s="76" t="s">
        <v>289</v>
      </c>
      <c r="D179" s="76" t="s">
        <v>290</v>
      </c>
      <c r="E179" s="77" t="s">
        <v>291</v>
      </c>
      <c r="F179" s="78" t="s">
        <v>291</v>
      </c>
      <c r="G179" s="78" t="s">
        <v>233</v>
      </c>
      <c r="H179" s="78">
        <v>0</v>
      </c>
      <c r="I179" s="78">
        <v>0</v>
      </c>
      <c r="J179" s="78">
        <v>5600000</v>
      </c>
      <c r="K179" s="78">
        <v>5600000</v>
      </c>
      <c r="L179" s="78">
        <v>0</v>
      </c>
      <c r="M179" s="78">
        <v>0</v>
      </c>
    </row>
    <row r="180" spans="1:13" x14ac:dyDescent="0.25">
      <c r="A180" s="76" t="s">
        <v>520</v>
      </c>
      <c r="B180" s="76" t="s">
        <v>152</v>
      </c>
      <c r="C180" s="76" t="s">
        <v>294</v>
      </c>
      <c r="D180" s="76" t="s">
        <v>295</v>
      </c>
      <c r="E180" s="77" t="s">
        <v>296</v>
      </c>
      <c r="F180" s="78"/>
      <c r="G180" s="78" t="s">
        <v>233</v>
      </c>
      <c r="H180" s="78">
        <v>0</v>
      </c>
      <c r="I180" s="78">
        <v>0</v>
      </c>
      <c r="J180" s="78">
        <v>250000000</v>
      </c>
      <c r="K180" s="78">
        <v>250000000</v>
      </c>
      <c r="L180" s="78">
        <v>0</v>
      </c>
      <c r="M180" s="78">
        <v>0</v>
      </c>
    </row>
    <row r="181" spans="1:13" x14ac:dyDescent="0.25">
      <c r="A181" s="76" t="s">
        <v>520</v>
      </c>
      <c r="B181" s="76" t="s">
        <v>13</v>
      </c>
      <c r="C181" s="76" t="s">
        <v>269</v>
      </c>
      <c r="D181" s="76" t="s">
        <v>531</v>
      </c>
      <c r="E181" s="77" t="s">
        <v>271</v>
      </c>
      <c r="F181" s="78"/>
      <c r="G181" s="78" t="s">
        <v>318</v>
      </c>
      <c r="H181" s="78">
        <v>0</v>
      </c>
      <c r="I181" s="78">
        <v>0</v>
      </c>
      <c r="J181" s="78">
        <v>3839880</v>
      </c>
      <c r="K181" s="78">
        <v>3839880</v>
      </c>
      <c r="L181" s="78">
        <v>0</v>
      </c>
      <c r="M181" s="78">
        <v>0</v>
      </c>
    </row>
    <row r="182" spans="1:13" x14ac:dyDescent="0.25">
      <c r="A182" s="76" t="s">
        <v>520</v>
      </c>
      <c r="B182" s="76" t="s">
        <v>13</v>
      </c>
      <c r="C182" s="76" t="s">
        <v>282</v>
      </c>
      <c r="D182" s="76" t="s">
        <v>283</v>
      </c>
      <c r="E182" s="77" t="s">
        <v>284</v>
      </c>
      <c r="F182" s="78"/>
      <c r="G182" s="78" t="s">
        <v>233</v>
      </c>
      <c r="H182" s="78">
        <v>0</v>
      </c>
      <c r="I182" s="78">
        <v>0</v>
      </c>
      <c r="J182" s="78">
        <v>40821280</v>
      </c>
      <c r="K182" s="78">
        <v>40821280</v>
      </c>
      <c r="L182" s="78">
        <v>0</v>
      </c>
      <c r="M182" s="78">
        <v>0</v>
      </c>
    </row>
    <row r="183" spans="1:13" x14ac:dyDescent="0.25">
      <c r="A183" s="76" t="s">
        <v>520</v>
      </c>
      <c r="B183" s="76" t="s">
        <v>13</v>
      </c>
      <c r="C183" s="76" t="s">
        <v>278</v>
      </c>
      <c r="D183" s="76" t="s">
        <v>279</v>
      </c>
      <c r="E183" s="77" t="s">
        <v>280</v>
      </c>
      <c r="F183" s="78"/>
      <c r="G183" s="78" t="s">
        <v>281</v>
      </c>
      <c r="H183" s="78">
        <v>0</v>
      </c>
      <c r="I183" s="78">
        <v>0</v>
      </c>
      <c r="J183" s="78">
        <v>200000</v>
      </c>
      <c r="K183" s="78">
        <v>318713.98</v>
      </c>
      <c r="L183" s="78">
        <v>0</v>
      </c>
      <c r="M183" s="78">
        <v>118713.98</v>
      </c>
    </row>
    <row r="184" spans="1:13" x14ac:dyDescent="0.25">
      <c r="A184" s="76" t="s">
        <v>520</v>
      </c>
      <c r="B184" s="76" t="s">
        <v>13</v>
      </c>
      <c r="C184" s="76" t="s">
        <v>244</v>
      </c>
      <c r="D184" s="76" t="s">
        <v>470</v>
      </c>
      <c r="E184" s="77" t="s">
        <v>246</v>
      </c>
      <c r="F184" s="78"/>
      <c r="G184" s="78" t="s">
        <v>211</v>
      </c>
      <c r="H184" s="78">
        <v>0</v>
      </c>
      <c r="I184" s="78">
        <v>0</v>
      </c>
      <c r="J184" s="78">
        <v>0</v>
      </c>
      <c r="K184" s="78">
        <v>1020000</v>
      </c>
      <c r="L184" s="78">
        <v>0</v>
      </c>
      <c r="M184" s="78">
        <v>1020000</v>
      </c>
    </row>
    <row r="185" spans="1:13" x14ac:dyDescent="0.25">
      <c r="A185" s="76" t="s">
        <v>520</v>
      </c>
      <c r="B185" s="76" t="s">
        <v>152</v>
      </c>
      <c r="C185" s="76" t="s">
        <v>457</v>
      </c>
      <c r="D185" s="76" t="s">
        <v>509</v>
      </c>
      <c r="E185" s="77" t="s">
        <v>459</v>
      </c>
      <c r="F185" s="78" t="s">
        <v>459</v>
      </c>
      <c r="G185" s="78" t="s">
        <v>211</v>
      </c>
      <c r="H185" s="78">
        <v>0</v>
      </c>
      <c r="I185" s="78">
        <v>0</v>
      </c>
      <c r="J185" s="78">
        <v>640200</v>
      </c>
      <c r="K185" s="78">
        <v>640200</v>
      </c>
      <c r="L185" s="78">
        <v>0</v>
      </c>
      <c r="M185" s="78">
        <v>0</v>
      </c>
    </row>
    <row r="186" spans="1:13" x14ac:dyDescent="0.25">
      <c r="A186" s="76" t="s">
        <v>520</v>
      </c>
      <c r="B186" s="76" t="s">
        <v>152</v>
      </c>
      <c r="C186" s="76" t="s">
        <v>373</v>
      </c>
      <c r="D186" s="76" t="s">
        <v>374</v>
      </c>
      <c r="E186" s="77" t="s">
        <v>375</v>
      </c>
      <c r="F186" s="78"/>
      <c r="G186" s="78" t="s">
        <v>376</v>
      </c>
      <c r="H186" s="78">
        <v>0</v>
      </c>
      <c r="I186" s="78">
        <v>0</v>
      </c>
      <c r="J186" s="78">
        <v>4680000</v>
      </c>
      <c r="K186" s="78">
        <v>4680000</v>
      </c>
      <c r="L186" s="78">
        <v>0</v>
      </c>
      <c r="M186" s="78">
        <v>0</v>
      </c>
    </row>
    <row r="187" spans="1:13" x14ac:dyDescent="0.25">
      <c r="A187" s="76" t="s">
        <v>520</v>
      </c>
      <c r="B187" s="76" t="s">
        <v>152</v>
      </c>
      <c r="C187" s="76" t="s">
        <v>532</v>
      </c>
      <c r="D187" s="76" t="s">
        <v>533</v>
      </c>
      <c r="E187" s="77" t="s">
        <v>534</v>
      </c>
      <c r="F187" s="78"/>
      <c r="G187" s="78" t="s">
        <v>243</v>
      </c>
      <c r="H187" s="78">
        <v>0</v>
      </c>
      <c r="I187" s="78">
        <v>0</v>
      </c>
      <c r="J187" s="78">
        <v>1440000</v>
      </c>
      <c r="K187" s="78">
        <v>1440000</v>
      </c>
      <c r="L187" s="78">
        <v>0</v>
      </c>
      <c r="M187" s="78">
        <v>0</v>
      </c>
    </row>
    <row r="188" spans="1:13" x14ac:dyDescent="0.25">
      <c r="A188" s="76" t="s">
        <v>520</v>
      </c>
      <c r="B188" s="76" t="s">
        <v>13</v>
      </c>
      <c r="C188" s="76" t="s">
        <v>345</v>
      </c>
      <c r="D188" s="76" t="s">
        <v>346</v>
      </c>
      <c r="E188" s="77" t="s">
        <v>347</v>
      </c>
      <c r="F188" s="78"/>
      <c r="G188" s="78" t="s">
        <v>247</v>
      </c>
      <c r="H188" s="78">
        <v>0</v>
      </c>
      <c r="I188" s="78">
        <v>0</v>
      </c>
      <c r="J188" s="78">
        <v>2448000</v>
      </c>
      <c r="K188" s="78">
        <v>2448000</v>
      </c>
      <c r="L188" s="78">
        <v>0</v>
      </c>
      <c r="M188" s="78">
        <v>0</v>
      </c>
    </row>
    <row r="189" spans="1:13" x14ac:dyDescent="0.25">
      <c r="A189" s="76" t="s">
        <v>520</v>
      </c>
      <c r="B189" s="76" t="s">
        <v>152</v>
      </c>
      <c r="C189" s="76" t="s">
        <v>497</v>
      </c>
      <c r="D189" s="76" t="s">
        <v>498</v>
      </c>
      <c r="E189" s="77" t="s">
        <v>499</v>
      </c>
      <c r="F189" s="78"/>
      <c r="G189" s="78" t="s">
        <v>243</v>
      </c>
      <c r="H189" s="78">
        <v>0</v>
      </c>
      <c r="I189" s="78">
        <v>0</v>
      </c>
      <c r="J189" s="78">
        <v>636000</v>
      </c>
      <c r="K189" s="78">
        <v>636000</v>
      </c>
      <c r="L189" s="78">
        <v>0</v>
      </c>
      <c r="M189" s="78">
        <v>0</v>
      </c>
    </row>
    <row r="190" spans="1:13" x14ac:dyDescent="0.25">
      <c r="A190" s="76" t="s">
        <v>520</v>
      </c>
      <c r="B190" s="76" t="s">
        <v>13</v>
      </c>
      <c r="C190" s="76" t="s">
        <v>342</v>
      </c>
      <c r="D190" s="76" t="s">
        <v>343</v>
      </c>
      <c r="E190" s="77" t="s">
        <v>344</v>
      </c>
      <c r="F190" s="78"/>
      <c r="G190" s="78" t="s">
        <v>243</v>
      </c>
      <c r="H190" s="78">
        <v>0</v>
      </c>
      <c r="I190" s="78">
        <v>0</v>
      </c>
      <c r="J190" s="78">
        <v>1464000</v>
      </c>
      <c r="K190" s="78">
        <v>1464000</v>
      </c>
      <c r="L190" s="78">
        <v>0</v>
      </c>
      <c r="M190" s="78">
        <v>0</v>
      </c>
    </row>
    <row r="191" spans="1:13" x14ac:dyDescent="0.25">
      <c r="A191" s="76" t="s">
        <v>520</v>
      </c>
      <c r="B191" s="76" t="s">
        <v>152</v>
      </c>
      <c r="C191" s="76" t="s">
        <v>535</v>
      </c>
      <c r="D191" s="76" t="s">
        <v>536</v>
      </c>
      <c r="E191" s="77" t="s">
        <v>537</v>
      </c>
      <c r="F191" s="78"/>
      <c r="G191" s="78" t="s">
        <v>211</v>
      </c>
      <c r="H191" s="78">
        <v>0</v>
      </c>
      <c r="I191" s="78">
        <v>0</v>
      </c>
      <c r="J191" s="78">
        <v>39000000</v>
      </c>
      <c r="K191" s="78">
        <v>39000000</v>
      </c>
      <c r="L191" s="78">
        <v>0</v>
      </c>
      <c r="M191" s="78">
        <v>0</v>
      </c>
    </row>
    <row r="192" spans="1:13" x14ac:dyDescent="0.25">
      <c r="A192" s="76" t="s">
        <v>520</v>
      </c>
      <c r="B192" s="76" t="s">
        <v>152</v>
      </c>
      <c r="C192" s="76" t="s">
        <v>336</v>
      </c>
      <c r="D192" s="76" t="s">
        <v>337</v>
      </c>
      <c r="E192" s="77" t="s">
        <v>338</v>
      </c>
      <c r="F192" s="78"/>
      <c r="G192" s="78" t="s">
        <v>211</v>
      </c>
      <c r="H192" s="78">
        <v>0</v>
      </c>
      <c r="I192" s="78">
        <v>0</v>
      </c>
      <c r="J192" s="78">
        <v>2730000</v>
      </c>
      <c r="K192" s="78">
        <v>2730000</v>
      </c>
      <c r="L192" s="78">
        <v>0</v>
      </c>
      <c r="M192" s="78">
        <v>0</v>
      </c>
    </row>
    <row r="193" spans="1:13" x14ac:dyDescent="0.25">
      <c r="A193" s="76" t="s">
        <v>520</v>
      </c>
      <c r="B193" s="76" t="s">
        <v>152</v>
      </c>
      <c r="C193" s="76" t="s">
        <v>538</v>
      </c>
      <c r="D193" s="76" t="s">
        <v>539</v>
      </c>
      <c r="E193" s="77" t="s">
        <v>540</v>
      </c>
      <c r="F193" s="78"/>
      <c r="G193" s="78" t="s">
        <v>211</v>
      </c>
      <c r="H193" s="78">
        <v>0</v>
      </c>
      <c r="I193" s="78">
        <v>0</v>
      </c>
      <c r="J193" s="78">
        <v>16000000</v>
      </c>
      <c r="K193" s="78">
        <v>16000000</v>
      </c>
      <c r="L193" s="78">
        <v>0</v>
      </c>
      <c r="M193" s="78">
        <v>0</v>
      </c>
    </row>
    <row r="194" spans="1:13" x14ac:dyDescent="0.25">
      <c r="A194" s="76" t="s">
        <v>520</v>
      </c>
      <c r="B194" s="76" t="s">
        <v>13</v>
      </c>
      <c r="C194" s="76" t="s">
        <v>212</v>
      </c>
      <c r="D194" s="76" t="s">
        <v>368</v>
      </c>
      <c r="E194" s="77" t="s">
        <v>214</v>
      </c>
      <c r="F194" s="78" t="s">
        <v>214</v>
      </c>
      <c r="G194" s="78" t="s">
        <v>222</v>
      </c>
      <c r="H194" s="78">
        <v>0</v>
      </c>
      <c r="I194" s="78">
        <v>0</v>
      </c>
      <c r="J194" s="78">
        <v>5565000</v>
      </c>
      <c r="K194" s="78">
        <v>0</v>
      </c>
      <c r="L194" s="78">
        <v>0</v>
      </c>
      <c r="M194" s="78">
        <v>-5565000</v>
      </c>
    </row>
    <row r="195" spans="1:13" x14ac:dyDescent="0.25">
      <c r="A195" s="76" t="s">
        <v>520</v>
      </c>
      <c r="B195" s="76" t="s">
        <v>223</v>
      </c>
      <c r="C195" s="76" t="s">
        <v>224</v>
      </c>
      <c r="D195" s="76" t="s">
        <v>225</v>
      </c>
      <c r="E195" s="77" t="s">
        <v>226</v>
      </c>
      <c r="F195" s="78"/>
      <c r="G195" s="78" t="s">
        <v>211</v>
      </c>
      <c r="H195" s="78">
        <v>0</v>
      </c>
      <c r="I195" s="78">
        <v>0</v>
      </c>
      <c r="J195" s="78">
        <v>1275000</v>
      </c>
      <c r="K195" s="78">
        <v>1275000</v>
      </c>
      <c r="L195" s="78">
        <v>0</v>
      </c>
      <c r="M195" s="78">
        <v>0</v>
      </c>
    </row>
    <row r="196" spans="1:13" x14ac:dyDescent="0.25">
      <c r="A196" s="76" t="s">
        <v>520</v>
      </c>
      <c r="B196" s="76" t="s">
        <v>152</v>
      </c>
      <c r="C196" s="76" t="s">
        <v>230</v>
      </c>
      <c r="D196" s="76" t="s">
        <v>297</v>
      </c>
      <c r="E196" s="77" t="s">
        <v>232</v>
      </c>
      <c r="F196" s="78"/>
      <c r="G196" s="78" t="s">
        <v>233</v>
      </c>
      <c r="H196" s="78">
        <v>0</v>
      </c>
      <c r="I196" s="78">
        <v>0</v>
      </c>
      <c r="J196" s="78">
        <v>5535320</v>
      </c>
      <c r="K196" s="78">
        <v>5535320</v>
      </c>
      <c r="L196" s="78">
        <v>0</v>
      </c>
      <c r="M196" s="78">
        <v>0</v>
      </c>
    </row>
    <row r="197" spans="1:13" x14ac:dyDescent="0.25">
      <c r="A197" s="76" t="s">
        <v>520</v>
      </c>
      <c r="B197" s="76" t="s">
        <v>152</v>
      </c>
      <c r="C197" s="76" t="s">
        <v>541</v>
      </c>
      <c r="D197" s="76" t="s">
        <v>542</v>
      </c>
      <c r="E197" s="77" t="s">
        <v>543</v>
      </c>
      <c r="F197" s="78"/>
      <c r="G197" s="78" t="s">
        <v>233</v>
      </c>
      <c r="H197" s="78">
        <v>0</v>
      </c>
      <c r="I197" s="78">
        <v>0</v>
      </c>
      <c r="J197" s="78">
        <v>6300000</v>
      </c>
      <c r="K197" s="78">
        <v>6300000</v>
      </c>
      <c r="L197" s="78">
        <v>0</v>
      </c>
      <c r="M197" s="78">
        <v>0</v>
      </c>
    </row>
    <row r="198" spans="1:13" x14ac:dyDescent="0.25">
      <c r="A198" s="76" t="s">
        <v>520</v>
      </c>
      <c r="B198" s="76" t="s">
        <v>13</v>
      </c>
      <c r="C198" s="76" t="s">
        <v>314</v>
      </c>
      <c r="D198" s="76" t="s">
        <v>315</v>
      </c>
      <c r="E198" s="77" t="s">
        <v>316</v>
      </c>
      <c r="F198" s="78"/>
      <c r="G198" s="78" t="s">
        <v>243</v>
      </c>
      <c r="H198" s="78">
        <v>0</v>
      </c>
      <c r="I198" s="78">
        <v>0</v>
      </c>
      <c r="J198" s="78">
        <v>2800000</v>
      </c>
      <c r="K198" s="78">
        <v>2800000</v>
      </c>
      <c r="L198" s="78">
        <v>0</v>
      </c>
      <c r="M198" s="78">
        <v>0</v>
      </c>
    </row>
    <row r="199" spans="1:13" x14ac:dyDescent="0.25">
      <c r="A199" s="76" t="s">
        <v>520</v>
      </c>
      <c r="B199" s="76" t="s">
        <v>152</v>
      </c>
      <c r="C199" s="76" t="s">
        <v>513</v>
      </c>
      <c r="D199" s="76" t="s">
        <v>514</v>
      </c>
      <c r="E199" s="77" t="s">
        <v>515</v>
      </c>
      <c r="F199" s="78"/>
      <c r="G199" s="78" t="s">
        <v>211</v>
      </c>
      <c r="H199" s="78">
        <v>0</v>
      </c>
      <c r="I199" s="78">
        <v>0</v>
      </c>
      <c r="J199" s="78">
        <v>5980000</v>
      </c>
      <c r="K199" s="78">
        <v>5980000</v>
      </c>
      <c r="L199" s="78">
        <v>0</v>
      </c>
      <c r="M199" s="78">
        <v>0</v>
      </c>
    </row>
    <row r="200" spans="1:13" x14ac:dyDescent="0.25">
      <c r="A200" s="76" t="s">
        <v>520</v>
      </c>
      <c r="B200" s="76" t="s">
        <v>152</v>
      </c>
      <c r="C200" s="76" t="s">
        <v>457</v>
      </c>
      <c r="D200" s="76" t="s">
        <v>505</v>
      </c>
      <c r="E200" s="77" t="s">
        <v>459</v>
      </c>
      <c r="F200" s="78" t="s">
        <v>459</v>
      </c>
      <c r="G200" s="78" t="s">
        <v>211</v>
      </c>
      <c r="H200" s="78">
        <v>0</v>
      </c>
      <c r="I200" s="78">
        <v>0</v>
      </c>
      <c r="J200" s="78">
        <v>23824000</v>
      </c>
      <c r="K200" s="78">
        <v>23824000</v>
      </c>
      <c r="L200" s="78">
        <v>0</v>
      </c>
      <c r="M200" s="78">
        <v>0</v>
      </c>
    </row>
    <row r="201" spans="1:13" x14ac:dyDescent="0.25">
      <c r="A201" s="76" t="s">
        <v>520</v>
      </c>
      <c r="B201" s="76" t="s">
        <v>13</v>
      </c>
      <c r="C201" s="76" t="s">
        <v>240</v>
      </c>
      <c r="D201" s="76" t="s">
        <v>241</v>
      </c>
      <c r="E201" s="77" t="s">
        <v>242</v>
      </c>
      <c r="F201" s="78"/>
      <c r="G201" s="78" t="s">
        <v>243</v>
      </c>
      <c r="H201" s="78">
        <v>0</v>
      </c>
      <c r="I201" s="78">
        <v>0</v>
      </c>
      <c r="J201" s="78">
        <v>327000</v>
      </c>
      <c r="K201" s="78">
        <v>327000</v>
      </c>
      <c r="L201" s="78">
        <v>0</v>
      </c>
      <c r="M201" s="78">
        <v>0</v>
      </c>
    </row>
    <row r="202" spans="1:13" x14ac:dyDescent="0.25">
      <c r="A202" s="76" t="s">
        <v>520</v>
      </c>
      <c r="B202" s="76" t="s">
        <v>152</v>
      </c>
      <c r="C202" s="76" t="s">
        <v>410</v>
      </c>
      <c r="D202" s="76" t="s">
        <v>411</v>
      </c>
      <c r="E202" s="77" t="s">
        <v>412</v>
      </c>
      <c r="F202" s="78"/>
      <c r="G202" s="78" t="s">
        <v>211</v>
      </c>
      <c r="H202" s="78">
        <v>0</v>
      </c>
      <c r="I202" s="78">
        <v>0</v>
      </c>
      <c r="J202" s="78">
        <v>21800000</v>
      </c>
      <c r="K202" s="78">
        <v>21800000</v>
      </c>
      <c r="L202" s="78">
        <v>0</v>
      </c>
      <c r="M202" s="78">
        <v>0</v>
      </c>
    </row>
    <row r="203" spans="1:13" x14ac:dyDescent="0.25">
      <c r="A203" s="76" t="s">
        <v>520</v>
      </c>
      <c r="B203" s="76" t="s">
        <v>152</v>
      </c>
      <c r="C203" s="76" t="s">
        <v>282</v>
      </c>
      <c r="D203" s="76" t="s">
        <v>372</v>
      </c>
      <c r="E203" s="77" t="s">
        <v>284</v>
      </c>
      <c r="F203" s="78"/>
      <c r="G203" s="78" t="s">
        <v>233</v>
      </c>
      <c r="H203" s="78">
        <v>0</v>
      </c>
      <c r="I203" s="78">
        <v>0</v>
      </c>
      <c r="J203" s="78">
        <v>24492768</v>
      </c>
      <c r="K203" s="78">
        <v>24492768</v>
      </c>
      <c r="L203" s="78">
        <v>0</v>
      </c>
      <c r="M203" s="78">
        <v>0</v>
      </c>
    </row>
    <row r="204" spans="1:13" x14ac:dyDescent="0.25">
      <c r="A204" s="76" t="s">
        <v>520</v>
      </c>
      <c r="B204" s="76" t="s">
        <v>152</v>
      </c>
      <c r="C204" s="76" t="s">
        <v>266</v>
      </c>
      <c r="D204" s="76" t="s">
        <v>267</v>
      </c>
      <c r="E204" s="77" t="s">
        <v>268</v>
      </c>
      <c r="F204" s="78"/>
      <c r="G204" s="78" t="s">
        <v>222</v>
      </c>
      <c r="H204" s="78">
        <v>0</v>
      </c>
      <c r="I204" s="78">
        <v>0</v>
      </c>
      <c r="J204" s="78">
        <v>8000000</v>
      </c>
      <c r="K204" s="78">
        <v>8000000</v>
      </c>
      <c r="L204" s="78">
        <v>0</v>
      </c>
      <c r="M204" s="78">
        <v>0</v>
      </c>
    </row>
    <row r="205" spans="1:13" x14ac:dyDescent="0.25">
      <c r="A205" s="76" t="s">
        <v>520</v>
      </c>
      <c r="B205" s="76" t="s">
        <v>13</v>
      </c>
      <c r="C205" s="76" t="s">
        <v>212</v>
      </c>
      <c r="D205" s="76" t="s">
        <v>368</v>
      </c>
      <c r="E205" s="77" t="s">
        <v>214</v>
      </c>
      <c r="F205" s="78" t="s">
        <v>214</v>
      </c>
      <c r="G205" s="78" t="s">
        <v>215</v>
      </c>
      <c r="H205" s="78">
        <v>0</v>
      </c>
      <c r="I205" s="78">
        <v>0</v>
      </c>
      <c r="J205" s="78">
        <v>2385000</v>
      </c>
      <c r="K205" s="78">
        <v>7950000</v>
      </c>
      <c r="L205" s="78">
        <v>0</v>
      </c>
      <c r="M205" s="78">
        <v>5565000</v>
      </c>
    </row>
    <row r="206" spans="1:13" x14ac:dyDescent="0.25">
      <c r="A206" s="76" t="s">
        <v>520</v>
      </c>
      <c r="B206" s="76" t="s">
        <v>152</v>
      </c>
      <c r="C206" s="76" t="s">
        <v>448</v>
      </c>
      <c r="D206" s="76" t="s">
        <v>489</v>
      </c>
      <c r="E206" s="77" t="s">
        <v>450</v>
      </c>
      <c r="F206" s="78"/>
      <c r="G206" s="78" t="s">
        <v>211</v>
      </c>
      <c r="H206" s="78">
        <v>0</v>
      </c>
      <c r="I206" s="78">
        <v>0</v>
      </c>
      <c r="J206" s="78">
        <v>675000</v>
      </c>
      <c r="K206" s="78">
        <v>675000</v>
      </c>
      <c r="L206" s="78">
        <v>0</v>
      </c>
      <c r="M206" s="78">
        <v>0</v>
      </c>
    </row>
    <row r="207" spans="1:13" x14ac:dyDescent="0.25">
      <c r="A207" s="76" t="s">
        <v>520</v>
      </c>
      <c r="B207" s="76" t="s">
        <v>152</v>
      </c>
      <c r="C207" s="76" t="s">
        <v>263</v>
      </c>
      <c r="D207" s="76" t="s">
        <v>264</v>
      </c>
      <c r="E207" s="77" t="s">
        <v>265</v>
      </c>
      <c r="F207" s="78"/>
      <c r="G207" s="78" t="s">
        <v>243</v>
      </c>
      <c r="H207" s="78">
        <v>0</v>
      </c>
      <c r="I207" s="78">
        <v>0</v>
      </c>
      <c r="J207" s="78">
        <v>560000</v>
      </c>
      <c r="K207" s="78">
        <v>560000</v>
      </c>
      <c r="L207" s="78">
        <v>0</v>
      </c>
      <c r="M207" s="78">
        <v>0</v>
      </c>
    </row>
    <row r="208" spans="1:13" x14ac:dyDescent="0.25">
      <c r="A208" s="76" t="s">
        <v>520</v>
      </c>
      <c r="B208" s="76" t="s">
        <v>152</v>
      </c>
      <c r="C208" s="76" t="s">
        <v>298</v>
      </c>
      <c r="D208" s="76" t="s">
        <v>299</v>
      </c>
      <c r="E208" s="77" t="s">
        <v>300</v>
      </c>
      <c r="F208" s="78"/>
      <c r="G208" s="78" t="s">
        <v>211</v>
      </c>
      <c r="H208" s="78">
        <v>0</v>
      </c>
      <c r="I208" s="78">
        <v>0</v>
      </c>
      <c r="J208" s="78">
        <v>5600000</v>
      </c>
      <c r="K208" s="78">
        <v>5600000</v>
      </c>
      <c r="L208" s="78">
        <v>0</v>
      </c>
      <c r="M208" s="78">
        <v>0</v>
      </c>
    </row>
    <row r="209" spans="1:13" x14ac:dyDescent="0.25">
      <c r="A209" s="76" t="s">
        <v>520</v>
      </c>
      <c r="B209" s="76" t="s">
        <v>13</v>
      </c>
      <c r="C209" s="76" t="s">
        <v>395</v>
      </c>
      <c r="D209" s="76" t="s">
        <v>396</v>
      </c>
      <c r="E209" s="77" t="s">
        <v>397</v>
      </c>
      <c r="F209" s="78"/>
      <c r="G209" s="78" t="s">
        <v>222</v>
      </c>
      <c r="H209" s="78">
        <v>0</v>
      </c>
      <c r="I209" s="78">
        <v>0</v>
      </c>
      <c r="J209" s="78">
        <v>31500000</v>
      </c>
      <c r="K209" s="78">
        <v>31500000</v>
      </c>
      <c r="L209" s="78">
        <v>0</v>
      </c>
      <c r="M209" s="78">
        <v>0</v>
      </c>
    </row>
    <row r="210" spans="1:13" x14ac:dyDescent="0.25">
      <c r="A210" s="76" t="s">
        <v>520</v>
      </c>
      <c r="B210" s="76" t="s">
        <v>13</v>
      </c>
      <c r="C210" s="76" t="s">
        <v>204</v>
      </c>
      <c r="D210" s="76" t="s">
        <v>205</v>
      </c>
      <c r="E210" s="77" t="s">
        <v>206</v>
      </c>
      <c r="F210" s="78"/>
      <c r="G210" s="78" t="s">
        <v>207</v>
      </c>
      <c r="H210" s="78">
        <v>0</v>
      </c>
      <c r="I210" s="78">
        <v>0</v>
      </c>
      <c r="J210" s="78">
        <v>503568</v>
      </c>
      <c r="K210" s="78">
        <v>503568</v>
      </c>
      <c r="L210" s="78">
        <v>0</v>
      </c>
      <c r="M210" s="78">
        <v>0</v>
      </c>
    </row>
    <row r="211" spans="1:13" x14ac:dyDescent="0.25">
      <c r="A211" s="76" t="s">
        <v>520</v>
      </c>
      <c r="B211" s="76" t="s">
        <v>13</v>
      </c>
      <c r="C211" s="76" t="s">
        <v>204</v>
      </c>
      <c r="D211" s="76" t="s">
        <v>384</v>
      </c>
      <c r="E211" s="77" t="s">
        <v>206</v>
      </c>
      <c r="F211" s="78"/>
      <c r="G211" s="78" t="s">
        <v>318</v>
      </c>
      <c r="H211" s="78">
        <v>0</v>
      </c>
      <c r="I211" s="78">
        <v>0</v>
      </c>
      <c r="J211" s="78">
        <v>1259028</v>
      </c>
      <c r="K211" s="78">
        <v>1259028</v>
      </c>
      <c r="L211" s="78">
        <v>0</v>
      </c>
      <c r="M211" s="78">
        <v>0</v>
      </c>
    </row>
    <row r="212" spans="1:13" x14ac:dyDescent="0.25">
      <c r="A212" s="76" t="s">
        <v>520</v>
      </c>
      <c r="B212" s="76" t="s">
        <v>13</v>
      </c>
      <c r="C212" s="76" t="s">
        <v>395</v>
      </c>
      <c r="D212" s="76" t="s">
        <v>414</v>
      </c>
      <c r="E212" s="77" t="s">
        <v>397</v>
      </c>
      <c r="F212" s="78"/>
      <c r="G212" s="78" t="s">
        <v>398</v>
      </c>
      <c r="H212" s="78">
        <v>0</v>
      </c>
      <c r="I212" s="78">
        <v>0</v>
      </c>
      <c r="J212" s="78">
        <v>30555000</v>
      </c>
      <c r="K212" s="78">
        <v>30555000</v>
      </c>
      <c r="L212" s="78">
        <v>0</v>
      </c>
      <c r="M212" s="78">
        <v>0</v>
      </c>
    </row>
    <row r="213" spans="1:13" x14ac:dyDescent="0.25">
      <c r="A213" s="76" t="s">
        <v>520</v>
      </c>
      <c r="B213" s="76" t="s">
        <v>13</v>
      </c>
      <c r="C213" s="76" t="s">
        <v>212</v>
      </c>
      <c r="D213" s="76" t="s">
        <v>460</v>
      </c>
      <c r="E213" s="77" t="s">
        <v>214</v>
      </c>
      <c r="F213" s="78" t="s">
        <v>214</v>
      </c>
      <c r="G213" s="78" t="s">
        <v>215</v>
      </c>
      <c r="H213" s="78">
        <v>0</v>
      </c>
      <c r="I213" s="78">
        <v>0</v>
      </c>
      <c r="J213" s="78">
        <v>11073000</v>
      </c>
      <c r="K213" s="78">
        <v>11073000</v>
      </c>
      <c r="L213" s="78">
        <v>0</v>
      </c>
      <c r="M213" s="78">
        <v>0</v>
      </c>
    </row>
    <row r="214" spans="1:13" x14ac:dyDescent="0.25">
      <c r="A214" s="76" t="s">
        <v>520</v>
      </c>
      <c r="B214" s="76" t="s">
        <v>152</v>
      </c>
      <c r="C214" s="76" t="s">
        <v>451</v>
      </c>
      <c r="D214" s="76" t="s">
        <v>452</v>
      </c>
      <c r="E214" s="77" t="s">
        <v>453</v>
      </c>
      <c r="F214" s="78" t="s">
        <v>453</v>
      </c>
      <c r="G214" s="78" t="s">
        <v>211</v>
      </c>
      <c r="H214" s="78">
        <v>0</v>
      </c>
      <c r="I214" s="78">
        <v>0</v>
      </c>
      <c r="J214" s="78">
        <v>47142000</v>
      </c>
      <c r="K214" s="78">
        <v>47142000</v>
      </c>
      <c r="L214" s="78">
        <v>0</v>
      </c>
      <c r="M214" s="78">
        <v>0</v>
      </c>
    </row>
    <row r="215" spans="1:13" x14ac:dyDescent="0.25">
      <c r="A215" s="76" t="s">
        <v>520</v>
      </c>
      <c r="B215" s="76" t="s">
        <v>152</v>
      </c>
      <c r="C215" s="76" t="s">
        <v>510</v>
      </c>
      <c r="D215" s="76" t="s">
        <v>511</v>
      </c>
      <c r="E215" s="77" t="s">
        <v>512</v>
      </c>
      <c r="F215" s="78" t="s">
        <v>512</v>
      </c>
      <c r="G215" s="78" t="s">
        <v>211</v>
      </c>
      <c r="H215" s="78">
        <v>0</v>
      </c>
      <c r="I215" s="78">
        <v>0</v>
      </c>
      <c r="J215" s="78">
        <v>2979304</v>
      </c>
      <c r="K215" s="78">
        <v>2979304</v>
      </c>
      <c r="L215" s="78">
        <v>0</v>
      </c>
      <c r="M215" s="78">
        <v>0</v>
      </c>
    </row>
    <row r="216" spans="1:13" x14ac:dyDescent="0.25">
      <c r="A216" s="76" t="s">
        <v>520</v>
      </c>
      <c r="B216" s="76" t="s">
        <v>152</v>
      </c>
      <c r="C216" s="76" t="s">
        <v>448</v>
      </c>
      <c r="D216" s="76" t="s">
        <v>449</v>
      </c>
      <c r="E216" s="77" t="s">
        <v>450</v>
      </c>
      <c r="F216" s="78"/>
      <c r="G216" s="78" t="s">
        <v>211</v>
      </c>
      <c r="H216" s="78">
        <v>0</v>
      </c>
      <c r="I216" s="78">
        <v>0</v>
      </c>
      <c r="J216" s="78">
        <v>2100000</v>
      </c>
      <c r="K216" s="78">
        <v>2100000</v>
      </c>
      <c r="L216" s="78">
        <v>0</v>
      </c>
      <c r="M216" s="78">
        <v>0</v>
      </c>
    </row>
    <row r="217" spans="1:13" x14ac:dyDescent="0.25">
      <c r="A217" s="76" t="s">
        <v>520</v>
      </c>
      <c r="B217" s="76" t="s">
        <v>13</v>
      </c>
      <c r="C217" s="76" t="s">
        <v>386</v>
      </c>
      <c r="D217" s="76" t="s">
        <v>409</v>
      </c>
      <c r="E217" s="77" t="s">
        <v>388</v>
      </c>
      <c r="F217" s="78"/>
      <c r="G217" s="78" t="s">
        <v>222</v>
      </c>
      <c r="H217" s="78">
        <v>0</v>
      </c>
      <c r="I217" s="78">
        <v>0</v>
      </c>
      <c r="J217" s="78">
        <v>28644000</v>
      </c>
      <c r="K217" s="78">
        <v>0</v>
      </c>
      <c r="L217" s="78">
        <v>0</v>
      </c>
      <c r="M217" s="78">
        <v>-28644000</v>
      </c>
    </row>
    <row r="218" spans="1:13" x14ac:dyDescent="0.25">
      <c r="A218" s="76" t="s">
        <v>520</v>
      </c>
      <c r="B218" s="76" t="s">
        <v>13</v>
      </c>
      <c r="C218" s="76" t="s">
        <v>272</v>
      </c>
      <c r="D218" s="76" t="s">
        <v>273</v>
      </c>
      <c r="E218" s="77" t="s">
        <v>274</v>
      </c>
      <c r="F218" s="78"/>
      <c r="G218" s="78" t="s">
        <v>207</v>
      </c>
      <c r="H218" s="78">
        <v>0</v>
      </c>
      <c r="I218" s="78">
        <v>0</v>
      </c>
      <c r="J218" s="78">
        <v>5234686</v>
      </c>
      <c r="K218" s="78">
        <v>6294443</v>
      </c>
      <c r="L218" s="78">
        <v>0</v>
      </c>
      <c r="M218" s="78">
        <v>1059757</v>
      </c>
    </row>
    <row r="219" spans="1:13" x14ac:dyDescent="0.25">
      <c r="A219" s="76" t="s">
        <v>520</v>
      </c>
      <c r="B219" s="76" t="s">
        <v>152</v>
      </c>
      <c r="C219" s="76" t="s">
        <v>308</v>
      </c>
      <c r="D219" s="76" t="s">
        <v>309</v>
      </c>
      <c r="E219" s="77" t="s">
        <v>310</v>
      </c>
      <c r="F219" s="78"/>
      <c r="G219" s="78" t="s">
        <v>211</v>
      </c>
      <c r="H219" s="78">
        <v>0</v>
      </c>
      <c r="I219" s="78">
        <v>0</v>
      </c>
      <c r="J219" s="78">
        <v>7000000</v>
      </c>
      <c r="K219" s="78">
        <v>7000000</v>
      </c>
      <c r="L219" s="78">
        <v>0</v>
      </c>
      <c r="M219" s="78">
        <v>0</v>
      </c>
    </row>
    <row r="220" spans="1:13" x14ac:dyDescent="0.25">
      <c r="A220" s="76" t="s">
        <v>520</v>
      </c>
      <c r="B220" s="76" t="s">
        <v>152</v>
      </c>
      <c r="C220" s="76" t="s">
        <v>311</v>
      </c>
      <c r="D220" s="76" t="s">
        <v>391</v>
      </c>
      <c r="E220" s="77" t="s">
        <v>313</v>
      </c>
      <c r="F220" s="78"/>
      <c r="G220" s="78" t="s">
        <v>281</v>
      </c>
      <c r="H220" s="78">
        <v>0</v>
      </c>
      <c r="I220" s="78">
        <v>0</v>
      </c>
      <c r="J220" s="78">
        <v>0</v>
      </c>
      <c r="K220" s="78">
        <v>264650.12</v>
      </c>
      <c r="L220" s="78">
        <v>0</v>
      </c>
      <c r="M220" s="78">
        <v>264650.12</v>
      </c>
    </row>
    <row r="221" spans="1:13" x14ac:dyDescent="0.25">
      <c r="A221" s="76" t="s">
        <v>520</v>
      </c>
      <c r="B221" s="76" t="s">
        <v>13</v>
      </c>
      <c r="C221" s="76" t="s">
        <v>491</v>
      </c>
      <c r="D221" s="76" t="s">
        <v>492</v>
      </c>
      <c r="E221" s="77" t="s">
        <v>493</v>
      </c>
      <c r="F221" s="78"/>
      <c r="G221" s="78" t="s">
        <v>243</v>
      </c>
      <c r="H221" s="78">
        <v>0</v>
      </c>
      <c r="I221" s="78">
        <v>0</v>
      </c>
      <c r="J221" s="78">
        <v>199800</v>
      </c>
      <c r="K221" s="78">
        <v>199800</v>
      </c>
      <c r="L221" s="78">
        <v>0</v>
      </c>
      <c r="M221" s="78">
        <v>0</v>
      </c>
    </row>
    <row r="222" spans="1:13" x14ac:dyDescent="0.25">
      <c r="A222" s="76" t="s">
        <v>520</v>
      </c>
      <c r="B222" s="76" t="s">
        <v>152</v>
      </c>
      <c r="C222" s="76" t="s">
        <v>251</v>
      </c>
      <c r="D222" s="76" t="s">
        <v>446</v>
      </c>
      <c r="E222" s="77" t="s">
        <v>253</v>
      </c>
      <c r="F222" s="78"/>
      <c r="G222" s="78" t="s">
        <v>233</v>
      </c>
      <c r="H222" s="78">
        <v>0</v>
      </c>
      <c r="I222" s="78">
        <v>0</v>
      </c>
      <c r="J222" s="78">
        <v>6980000</v>
      </c>
      <c r="K222" s="78">
        <v>6980000</v>
      </c>
      <c r="L222" s="78">
        <v>0</v>
      </c>
      <c r="M222" s="78">
        <v>0</v>
      </c>
    </row>
    <row r="223" spans="1:13" x14ac:dyDescent="0.25">
      <c r="A223" s="76" t="s">
        <v>520</v>
      </c>
      <c r="B223" s="76" t="s">
        <v>152</v>
      </c>
      <c r="C223" s="76" t="s">
        <v>230</v>
      </c>
      <c r="D223" s="76" t="s">
        <v>231</v>
      </c>
      <c r="E223" s="77" t="s">
        <v>232</v>
      </c>
      <c r="F223" s="78"/>
      <c r="G223" s="78" t="s">
        <v>233</v>
      </c>
      <c r="H223" s="78">
        <v>0</v>
      </c>
      <c r="I223" s="78">
        <v>0</v>
      </c>
      <c r="J223" s="78">
        <v>11564865</v>
      </c>
      <c r="K223" s="78">
        <v>17792100</v>
      </c>
      <c r="L223" s="78">
        <v>0</v>
      </c>
      <c r="M223" s="78">
        <v>6227235</v>
      </c>
    </row>
    <row r="224" spans="1:13" x14ac:dyDescent="0.25">
      <c r="A224" s="76" t="s">
        <v>520</v>
      </c>
      <c r="B224" s="76" t="s">
        <v>152</v>
      </c>
      <c r="C224" s="76" t="s">
        <v>333</v>
      </c>
      <c r="D224" s="76" t="s">
        <v>334</v>
      </c>
      <c r="E224" s="77" t="s">
        <v>335</v>
      </c>
      <c r="F224" s="78" t="s">
        <v>335</v>
      </c>
      <c r="G224" s="78" t="s">
        <v>211</v>
      </c>
      <c r="H224" s="78">
        <v>0</v>
      </c>
      <c r="I224" s="78">
        <v>0</v>
      </c>
      <c r="J224" s="78">
        <v>9445000</v>
      </c>
      <c r="K224" s="78">
        <v>9445000</v>
      </c>
      <c r="L224" s="78">
        <v>0</v>
      </c>
      <c r="M224" s="78">
        <v>0</v>
      </c>
    </row>
    <row r="225" spans="1:13" x14ac:dyDescent="0.25">
      <c r="A225" s="76" t="s">
        <v>520</v>
      </c>
      <c r="B225" s="76" t="s">
        <v>152</v>
      </c>
      <c r="C225" s="76" t="s">
        <v>330</v>
      </c>
      <c r="D225" s="76" t="s">
        <v>331</v>
      </c>
      <c r="E225" s="77" t="s">
        <v>332</v>
      </c>
      <c r="F225" s="78"/>
      <c r="G225" s="78" t="s">
        <v>318</v>
      </c>
      <c r="H225" s="78">
        <v>0</v>
      </c>
      <c r="I225" s="78">
        <v>0</v>
      </c>
      <c r="J225" s="78">
        <v>165000</v>
      </c>
      <c r="K225" s="78">
        <v>165000</v>
      </c>
      <c r="L225" s="78">
        <v>0</v>
      </c>
      <c r="M225" s="78">
        <v>0</v>
      </c>
    </row>
    <row r="226" spans="1:13" x14ac:dyDescent="0.25">
      <c r="A226" s="76" t="s">
        <v>520</v>
      </c>
      <c r="B226" s="76" t="s">
        <v>152</v>
      </c>
      <c r="C226" s="76" t="s">
        <v>422</v>
      </c>
      <c r="D226" s="76" t="s">
        <v>423</v>
      </c>
      <c r="E226" s="77" t="s">
        <v>424</v>
      </c>
      <c r="F226" s="78"/>
      <c r="G226" s="78" t="s">
        <v>233</v>
      </c>
      <c r="H226" s="78">
        <v>0</v>
      </c>
      <c r="I226" s="78">
        <v>0</v>
      </c>
      <c r="J226" s="78">
        <v>32200000</v>
      </c>
      <c r="K226" s="78">
        <v>32200000</v>
      </c>
      <c r="L226" s="78">
        <v>0</v>
      </c>
      <c r="M226" s="78">
        <v>0</v>
      </c>
    </row>
    <row r="227" spans="1:13" x14ac:dyDescent="0.25">
      <c r="A227" s="76" t="s">
        <v>520</v>
      </c>
      <c r="B227" s="76" t="s">
        <v>13</v>
      </c>
      <c r="C227" s="76" t="s">
        <v>272</v>
      </c>
      <c r="D227" s="76" t="s">
        <v>380</v>
      </c>
      <c r="E227" s="77" t="s">
        <v>274</v>
      </c>
      <c r="F227" s="78"/>
      <c r="G227" s="78" t="s">
        <v>207</v>
      </c>
      <c r="H227" s="78">
        <v>0</v>
      </c>
      <c r="I227" s="78">
        <v>0</v>
      </c>
      <c r="J227" s="78">
        <v>1800000</v>
      </c>
      <c r="K227" s="78">
        <v>2005466</v>
      </c>
      <c r="L227" s="78">
        <v>0</v>
      </c>
      <c r="M227" s="78">
        <v>205466</v>
      </c>
    </row>
    <row r="228" spans="1:13" x14ac:dyDescent="0.25">
      <c r="A228" s="76" t="s">
        <v>520</v>
      </c>
      <c r="B228" s="76" t="s">
        <v>13</v>
      </c>
      <c r="C228" s="76" t="s">
        <v>386</v>
      </c>
      <c r="D228" s="76" t="s">
        <v>387</v>
      </c>
      <c r="E228" s="77" t="s">
        <v>388</v>
      </c>
      <c r="F228" s="78"/>
      <c r="G228" s="78" t="s">
        <v>318</v>
      </c>
      <c r="H228" s="78">
        <v>0</v>
      </c>
      <c r="I228" s="78">
        <v>0</v>
      </c>
      <c r="J228" s="78">
        <v>42270000</v>
      </c>
      <c r="K228" s="78">
        <v>42270000</v>
      </c>
      <c r="L228" s="78">
        <v>0</v>
      </c>
      <c r="M228" s="78">
        <v>0</v>
      </c>
    </row>
    <row r="229" spans="1:13" x14ac:dyDescent="0.25">
      <c r="A229" s="76" t="s">
        <v>520</v>
      </c>
      <c r="B229" s="76" t="s">
        <v>152</v>
      </c>
      <c r="C229" s="76" t="s">
        <v>381</v>
      </c>
      <c r="D229" s="76" t="s">
        <v>382</v>
      </c>
      <c r="E229" s="77" t="s">
        <v>383</v>
      </c>
      <c r="F229" s="78"/>
      <c r="G229" s="78" t="s">
        <v>243</v>
      </c>
      <c r="H229" s="78">
        <v>0</v>
      </c>
      <c r="I229" s="78">
        <v>0</v>
      </c>
      <c r="J229" s="78">
        <v>7840000</v>
      </c>
      <c r="K229" s="78">
        <v>7840000</v>
      </c>
      <c r="L229" s="78">
        <v>0</v>
      </c>
      <c r="M229" s="78">
        <v>0</v>
      </c>
    </row>
    <row r="230" spans="1:13" x14ac:dyDescent="0.25">
      <c r="A230" s="76" t="s">
        <v>520</v>
      </c>
      <c r="B230" s="76" t="s">
        <v>13</v>
      </c>
      <c r="C230" s="76" t="s">
        <v>244</v>
      </c>
      <c r="D230" s="76" t="s">
        <v>245</v>
      </c>
      <c r="E230" s="77" t="s">
        <v>246</v>
      </c>
      <c r="F230" s="78"/>
      <c r="G230" s="78" t="s">
        <v>247</v>
      </c>
      <c r="H230" s="78">
        <v>0</v>
      </c>
      <c r="I230" s="78">
        <v>0</v>
      </c>
      <c r="J230" s="78">
        <v>1800000</v>
      </c>
      <c r="K230" s="78">
        <v>1800000</v>
      </c>
      <c r="L230" s="78">
        <v>0</v>
      </c>
      <c r="M230" s="78">
        <v>0</v>
      </c>
    </row>
    <row r="231" spans="1:13" x14ac:dyDescent="0.25">
      <c r="A231" s="76" t="s">
        <v>520</v>
      </c>
      <c r="B231" s="76" t="s">
        <v>152</v>
      </c>
      <c r="C231" s="76" t="s">
        <v>454</v>
      </c>
      <c r="D231" s="76" t="s">
        <v>455</v>
      </c>
      <c r="E231" s="77" t="s">
        <v>456</v>
      </c>
      <c r="F231" s="78"/>
      <c r="G231" s="78" t="s">
        <v>211</v>
      </c>
      <c r="H231" s="78">
        <v>0</v>
      </c>
      <c r="I231" s="78">
        <v>0</v>
      </c>
      <c r="J231" s="78">
        <v>13000000</v>
      </c>
      <c r="K231" s="78">
        <v>13000000</v>
      </c>
      <c r="L231" s="78">
        <v>0</v>
      </c>
      <c r="M231" s="78">
        <v>0</v>
      </c>
    </row>
    <row r="232" spans="1:13" x14ac:dyDescent="0.25">
      <c r="A232" s="76" t="s">
        <v>520</v>
      </c>
      <c r="B232" s="76" t="s">
        <v>152</v>
      </c>
      <c r="C232" s="76" t="s">
        <v>275</v>
      </c>
      <c r="D232" s="76" t="s">
        <v>276</v>
      </c>
      <c r="E232" s="77" t="s">
        <v>277</v>
      </c>
      <c r="F232" s="78" t="s">
        <v>277</v>
      </c>
      <c r="G232" s="78" t="s">
        <v>243</v>
      </c>
      <c r="H232" s="78">
        <v>0</v>
      </c>
      <c r="I232" s="78">
        <v>0</v>
      </c>
      <c r="J232" s="78">
        <v>16000000</v>
      </c>
      <c r="K232" s="78">
        <v>16000000</v>
      </c>
      <c r="L232" s="78">
        <v>0</v>
      </c>
      <c r="M232" s="78">
        <v>0</v>
      </c>
    </row>
    <row r="233" spans="1:13" x14ac:dyDescent="0.25">
      <c r="A233" s="76" t="s">
        <v>520</v>
      </c>
      <c r="B233" s="76" t="s">
        <v>152</v>
      </c>
      <c r="C233" s="76" t="s">
        <v>285</v>
      </c>
      <c r="D233" s="76" t="s">
        <v>413</v>
      </c>
      <c r="E233" s="77" t="s">
        <v>287</v>
      </c>
      <c r="F233" s="78" t="s">
        <v>287</v>
      </c>
      <c r="G233" s="78" t="s">
        <v>211</v>
      </c>
      <c r="H233" s="78">
        <v>0</v>
      </c>
      <c r="I233" s="78">
        <v>0</v>
      </c>
      <c r="J233" s="78">
        <v>6300000</v>
      </c>
      <c r="K233" s="78">
        <v>6300000</v>
      </c>
      <c r="L233" s="78">
        <v>0</v>
      </c>
      <c r="M233" s="78">
        <v>0</v>
      </c>
    </row>
    <row r="234" spans="1:13" x14ac:dyDescent="0.25">
      <c r="A234" s="76" t="s">
        <v>520</v>
      </c>
      <c r="B234" s="76" t="s">
        <v>13</v>
      </c>
      <c r="C234" s="76" t="s">
        <v>395</v>
      </c>
      <c r="D234" s="76" t="s">
        <v>408</v>
      </c>
      <c r="E234" s="77" t="s">
        <v>397</v>
      </c>
      <c r="F234" s="78"/>
      <c r="G234" s="78" t="s">
        <v>398</v>
      </c>
      <c r="H234" s="78">
        <v>0</v>
      </c>
      <c r="I234" s="78">
        <v>0</v>
      </c>
      <c r="J234" s="78">
        <v>27396000</v>
      </c>
      <c r="K234" s="78">
        <v>27396000</v>
      </c>
      <c r="L234" s="78">
        <v>0</v>
      </c>
      <c r="M234" s="78">
        <v>0</v>
      </c>
    </row>
    <row r="235" spans="1:13" x14ac:dyDescent="0.25">
      <c r="A235" s="76" t="s">
        <v>520</v>
      </c>
      <c r="B235" s="76" t="s">
        <v>152</v>
      </c>
      <c r="C235" s="76" t="s">
        <v>440</v>
      </c>
      <c r="D235" s="76" t="s">
        <v>441</v>
      </c>
      <c r="E235" s="77" t="s">
        <v>442</v>
      </c>
      <c r="F235" s="78"/>
      <c r="G235" s="78" t="s">
        <v>211</v>
      </c>
      <c r="H235" s="78">
        <v>0</v>
      </c>
      <c r="I235" s="78">
        <v>0</v>
      </c>
      <c r="J235" s="78">
        <v>21000000</v>
      </c>
      <c r="K235" s="78">
        <v>21000000</v>
      </c>
      <c r="L235" s="78">
        <v>0</v>
      </c>
      <c r="M235" s="78">
        <v>0</v>
      </c>
    </row>
    <row r="236" spans="1:13" x14ac:dyDescent="0.25">
      <c r="A236" s="76" t="s">
        <v>520</v>
      </c>
      <c r="B236" s="76" t="s">
        <v>223</v>
      </c>
      <c r="C236" s="76" t="s">
        <v>301</v>
      </c>
      <c r="D236" s="76" t="s">
        <v>302</v>
      </c>
      <c r="E236" s="77" t="s">
        <v>303</v>
      </c>
      <c r="F236" s="78"/>
      <c r="G236" s="78" t="s">
        <v>211</v>
      </c>
      <c r="H236" s="78">
        <v>0</v>
      </c>
      <c r="I236" s="78">
        <v>0</v>
      </c>
      <c r="J236" s="78">
        <v>1275000</v>
      </c>
      <c r="K236" s="78">
        <v>1275000</v>
      </c>
      <c r="L236" s="78">
        <v>0</v>
      </c>
      <c r="M236" s="78">
        <v>0</v>
      </c>
    </row>
    <row r="237" spans="1:13" x14ac:dyDescent="0.25">
      <c r="A237" s="76" t="s">
        <v>520</v>
      </c>
      <c r="B237" s="76" t="s">
        <v>223</v>
      </c>
      <c r="C237" s="76" t="s">
        <v>361</v>
      </c>
      <c r="D237" s="76" t="s">
        <v>362</v>
      </c>
      <c r="E237" s="77" t="s">
        <v>363</v>
      </c>
      <c r="F237" s="78"/>
      <c r="G237" s="78" t="s">
        <v>211</v>
      </c>
      <c r="H237" s="78">
        <v>0</v>
      </c>
      <c r="I237" s="78">
        <v>0</v>
      </c>
      <c r="J237" s="78">
        <v>1275000</v>
      </c>
      <c r="K237" s="78">
        <v>1275000</v>
      </c>
      <c r="L237" s="78">
        <v>0</v>
      </c>
      <c r="M237" s="78">
        <v>0</v>
      </c>
    </row>
    <row r="238" spans="1:13" x14ac:dyDescent="0.25">
      <c r="A238" s="76" t="s">
        <v>520</v>
      </c>
      <c r="B238" s="76" t="s">
        <v>223</v>
      </c>
      <c r="C238" s="76" t="s">
        <v>482</v>
      </c>
      <c r="D238" s="76" t="s">
        <v>483</v>
      </c>
      <c r="E238" s="77" t="s">
        <v>484</v>
      </c>
      <c r="F238" s="78"/>
      <c r="G238" s="78" t="s">
        <v>211</v>
      </c>
      <c r="H238" s="78">
        <v>0</v>
      </c>
      <c r="I238" s="78">
        <v>0</v>
      </c>
      <c r="J238" s="78">
        <v>1275000</v>
      </c>
      <c r="K238" s="78">
        <v>1275000</v>
      </c>
      <c r="L238" s="78">
        <v>0</v>
      </c>
      <c r="M238" s="78">
        <v>0</v>
      </c>
    </row>
    <row r="239" spans="1:13" x14ac:dyDescent="0.25">
      <c r="A239" s="76" t="s">
        <v>520</v>
      </c>
      <c r="B239" s="76" t="s">
        <v>152</v>
      </c>
      <c r="C239" s="76" t="s">
        <v>402</v>
      </c>
      <c r="D239" s="76" t="s">
        <v>403</v>
      </c>
      <c r="E239" s="77" t="s">
        <v>404</v>
      </c>
      <c r="F239" s="78"/>
      <c r="G239" s="78" t="s">
        <v>211</v>
      </c>
      <c r="H239" s="78">
        <v>0</v>
      </c>
      <c r="I239" s="78">
        <v>0</v>
      </c>
      <c r="J239" s="78">
        <v>2560000.0099999998</v>
      </c>
      <c r="K239" s="78">
        <v>2560000.0099999998</v>
      </c>
      <c r="L239" s="78">
        <v>0</v>
      </c>
      <c r="M239" s="78">
        <v>0</v>
      </c>
    </row>
    <row r="240" spans="1:13" x14ac:dyDescent="0.25">
      <c r="A240" s="76" t="s">
        <v>520</v>
      </c>
      <c r="B240" s="76" t="s">
        <v>152</v>
      </c>
      <c r="C240" s="76" t="s">
        <v>476</v>
      </c>
      <c r="D240" s="76" t="s">
        <v>477</v>
      </c>
      <c r="E240" s="77" t="s">
        <v>478</v>
      </c>
      <c r="F240" s="78"/>
      <c r="G240" s="78" t="s">
        <v>211</v>
      </c>
      <c r="H240" s="78">
        <v>0</v>
      </c>
      <c r="I240" s="78">
        <v>0</v>
      </c>
      <c r="J240" s="78">
        <v>10520000</v>
      </c>
      <c r="K240" s="78">
        <v>10520000</v>
      </c>
      <c r="L240" s="78">
        <v>0</v>
      </c>
      <c r="M240" s="78">
        <v>0</v>
      </c>
    </row>
    <row r="241" spans="1:13" x14ac:dyDescent="0.25">
      <c r="A241" s="76" t="s">
        <v>520</v>
      </c>
      <c r="B241" s="76" t="s">
        <v>13</v>
      </c>
      <c r="C241" s="76" t="s">
        <v>212</v>
      </c>
      <c r="D241" s="76" t="s">
        <v>293</v>
      </c>
      <c r="E241" s="77" t="s">
        <v>214</v>
      </c>
      <c r="F241" s="78" t="s">
        <v>214</v>
      </c>
      <c r="G241" s="78" t="s">
        <v>215</v>
      </c>
      <c r="H241" s="78">
        <v>0</v>
      </c>
      <c r="I241" s="78">
        <v>0</v>
      </c>
      <c r="J241" s="78">
        <v>4830000</v>
      </c>
      <c r="K241" s="78">
        <v>4830000</v>
      </c>
      <c r="L241" s="78">
        <v>0</v>
      </c>
      <c r="M241" s="78">
        <v>0</v>
      </c>
    </row>
    <row r="242" spans="1:13" x14ac:dyDescent="0.25">
      <c r="A242" s="76" t="s">
        <v>520</v>
      </c>
      <c r="B242" s="76" t="s">
        <v>13</v>
      </c>
      <c r="C242" s="76" t="s">
        <v>395</v>
      </c>
      <c r="D242" s="76" t="s">
        <v>396</v>
      </c>
      <c r="E242" s="77" t="s">
        <v>397</v>
      </c>
      <c r="F242" s="78"/>
      <c r="G242" s="78" t="s">
        <v>398</v>
      </c>
      <c r="H242" s="78">
        <v>0</v>
      </c>
      <c r="I242" s="78">
        <v>0</v>
      </c>
      <c r="J242" s="78">
        <v>31500000</v>
      </c>
      <c r="K242" s="78">
        <v>31500000</v>
      </c>
      <c r="L242" s="78">
        <v>0</v>
      </c>
      <c r="M242" s="78">
        <v>0</v>
      </c>
    </row>
    <row r="243" spans="1:13" x14ac:dyDescent="0.25">
      <c r="A243" s="76" t="s">
        <v>520</v>
      </c>
      <c r="B243" s="76" t="s">
        <v>152</v>
      </c>
      <c r="C243" s="76" t="s">
        <v>257</v>
      </c>
      <c r="D243" s="76" t="s">
        <v>258</v>
      </c>
      <c r="E243" s="77" t="s">
        <v>259</v>
      </c>
      <c r="F243" s="78"/>
      <c r="G243" s="78" t="s">
        <v>233</v>
      </c>
      <c r="H243" s="78">
        <v>0</v>
      </c>
      <c r="I243" s="78">
        <v>0</v>
      </c>
      <c r="J243" s="78">
        <v>2100000</v>
      </c>
      <c r="K243" s="78">
        <v>2100000</v>
      </c>
      <c r="L243" s="78">
        <v>0</v>
      </c>
      <c r="M243" s="78">
        <v>0</v>
      </c>
    </row>
    <row r="244" spans="1:13" x14ac:dyDescent="0.25">
      <c r="A244" s="76" t="s">
        <v>520</v>
      </c>
      <c r="B244" s="76" t="s">
        <v>152</v>
      </c>
      <c r="C244" s="76" t="s">
        <v>352</v>
      </c>
      <c r="D244" s="76" t="s">
        <v>353</v>
      </c>
      <c r="E244" s="77" t="s">
        <v>354</v>
      </c>
      <c r="F244" s="78"/>
      <c r="G244" s="78" t="s">
        <v>211</v>
      </c>
      <c r="H244" s="78">
        <v>0</v>
      </c>
      <c r="I244" s="78">
        <v>0</v>
      </c>
      <c r="J244" s="78">
        <v>20090000</v>
      </c>
      <c r="K244" s="78">
        <v>20090000</v>
      </c>
      <c r="L244" s="78">
        <v>0</v>
      </c>
      <c r="M244" s="78">
        <v>0</v>
      </c>
    </row>
    <row r="245" spans="1:13" x14ac:dyDescent="0.25">
      <c r="A245" s="76" t="s">
        <v>520</v>
      </c>
      <c r="B245" s="76" t="s">
        <v>13</v>
      </c>
      <c r="C245" s="76" t="s">
        <v>204</v>
      </c>
      <c r="D245" s="76" t="s">
        <v>517</v>
      </c>
      <c r="E245" s="77" t="s">
        <v>206</v>
      </c>
      <c r="F245" s="78"/>
      <c r="G245" s="78" t="s">
        <v>318</v>
      </c>
      <c r="H245" s="78">
        <v>0</v>
      </c>
      <c r="I245" s="78">
        <v>0</v>
      </c>
      <c r="J245" s="78">
        <v>75000</v>
      </c>
      <c r="K245" s="78">
        <v>75000</v>
      </c>
      <c r="L245" s="78">
        <v>0</v>
      </c>
      <c r="M245" s="78">
        <v>0</v>
      </c>
    </row>
    <row r="246" spans="1:13" x14ac:dyDescent="0.25">
      <c r="A246" s="76" t="s">
        <v>520</v>
      </c>
      <c r="B246" s="76" t="s">
        <v>152</v>
      </c>
      <c r="C246" s="76" t="s">
        <v>524</v>
      </c>
      <c r="D246" s="76" t="s">
        <v>544</v>
      </c>
      <c r="E246" s="77" t="s">
        <v>526</v>
      </c>
      <c r="F246" s="78"/>
      <c r="G246" s="78" t="s">
        <v>243</v>
      </c>
      <c r="H246" s="78">
        <v>0</v>
      </c>
      <c r="I246" s="78">
        <v>0</v>
      </c>
      <c r="J246" s="78">
        <v>12849995</v>
      </c>
      <c r="K246" s="78">
        <v>12849995</v>
      </c>
      <c r="L246" s="78">
        <v>0</v>
      </c>
      <c r="M246" s="78">
        <v>0</v>
      </c>
    </row>
    <row r="247" spans="1:13" x14ac:dyDescent="0.25">
      <c r="A247" s="76" t="s">
        <v>520</v>
      </c>
      <c r="B247" s="76" t="s">
        <v>152</v>
      </c>
      <c r="C247" s="76" t="s">
        <v>348</v>
      </c>
      <c r="D247" s="76" t="s">
        <v>349</v>
      </c>
      <c r="E247" s="77" t="s">
        <v>350</v>
      </c>
      <c r="F247" s="78"/>
      <c r="G247" s="78" t="s">
        <v>211</v>
      </c>
      <c r="H247" s="78">
        <v>0</v>
      </c>
      <c r="I247" s="78">
        <v>0</v>
      </c>
      <c r="J247" s="78">
        <v>12000000</v>
      </c>
      <c r="K247" s="78">
        <v>12000000</v>
      </c>
      <c r="L247" s="78">
        <v>0</v>
      </c>
      <c r="M247" s="78">
        <v>0</v>
      </c>
    </row>
    <row r="248" spans="1:13" x14ac:dyDescent="0.25">
      <c r="A248" s="76" t="s">
        <v>520</v>
      </c>
      <c r="B248" s="76" t="s">
        <v>152</v>
      </c>
      <c r="C248" s="76" t="s">
        <v>524</v>
      </c>
      <c r="D248" s="76" t="s">
        <v>545</v>
      </c>
      <c r="E248" s="77" t="s">
        <v>526</v>
      </c>
      <c r="F248" s="78"/>
      <c r="G248" s="78" t="s">
        <v>243</v>
      </c>
      <c r="H248" s="78">
        <v>0</v>
      </c>
      <c r="I248" s="78">
        <v>0</v>
      </c>
      <c r="J248" s="78">
        <v>22380000</v>
      </c>
      <c r="K248" s="78">
        <v>22380000</v>
      </c>
      <c r="L248" s="78">
        <v>0</v>
      </c>
      <c r="M248" s="78">
        <v>0</v>
      </c>
    </row>
    <row r="249" spans="1:13" x14ac:dyDescent="0.25">
      <c r="A249" s="76" t="s">
        <v>520</v>
      </c>
      <c r="B249" s="76" t="s">
        <v>152</v>
      </c>
      <c r="C249" s="76" t="s">
        <v>513</v>
      </c>
      <c r="D249" s="76" t="s">
        <v>546</v>
      </c>
      <c r="E249" s="77" t="s">
        <v>515</v>
      </c>
      <c r="F249" s="78"/>
      <c r="G249" s="78" t="s">
        <v>211</v>
      </c>
      <c r="H249" s="78">
        <v>0</v>
      </c>
      <c r="I249" s="78">
        <v>0</v>
      </c>
      <c r="J249" s="78">
        <v>1960000</v>
      </c>
      <c r="K249" s="78">
        <v>1960000</v>
      </c>
      <c r="L249" s="78">
        <v>0</v>
      </c>
      <c r="M249" s="78">
        <v>0</v>
      </c>
    </row>
    <row r="250" spans="1:13" x14ac:dyDescent="0.25">
      <c r="A250" s="76" t="s">
        <v>520</v>
      </c>
      <c r="B250" s="76" t="s">
        <v>152</v>
      </c>
      <c r="C250" s="76" t="s">
        <v>216</v>
      </c>
      <c r="D250" s="76" t="s">
        <v>217</v>
      </c>
      <c r="E250" s="77" t="s">
        <v>218</v>
      </c>
      <c r="F250" s="78"/>
      <c r="G250" s="78" t="s">
        <v>222</v>
      </c>
      <c r="H250" s="78">
        <v>0</v>
      </c>
      <c r="I250" s="78">
        <v>0</v>
      </c>
      <c r="J250" s="78">
        <v>100000000</v>
      </c>
      <c r="K250" s="78">
        <v>100000000</v>
      </c>
      <c r="L250" s="78">
        <v>0</v>
      </c>
      <c r="M250" s="78">
        <v>0</v>
      </c>
    </row>
    <row r="251" spans="1:13" x14ac:dyDescent="0.25">
      <c r="A251" s="76" t="s">
        <v>520</v>
      </c>
      <c r="B251" s="76" t="s">
        <v>152</v>
      </c>
      <c r="C251" s="76" t="s">
        <v>237</v>
      </c>
      <c r="D251" s="76" t="s">
        <v>238</v>
      </c>
      <c r="E251" s="77" t="s">
        <v>239</v>
      </c>
      <c r="F251" s="78"/>
      <c r="G251" s="78" t="s">
        <v>211</v>
      </c>
      <c r="H251" s="78">
        <v>0</v>
      </c>
      <c r="I251" s="78">
        <v>0</v>
      </c>
      <c r="J251" s="78">
        <v>11831648</v>
      </c>
      <c r="K251" s="78">
        <v>11831648</v>
      </c>
      <c r="L251" s="78">
        <v>0</v>
      </c>
      <c r="M251" s="78">
        <v>0</v>
      </c>
    </row>
    <row r="252" spans="1:13" x14ac:dyDescent="0.25">
      <c r="A252" s="76" t="s">
        <v>520</v>
      </c>
      <c r="B252" s="76" t="s">
        <v>152</v>
      </c>
      <c r="C252" s="76" t="s">
        <v>547</v>
      </c>
      <c r="D252" s="76" t="s">
        <v>548</v>
      </c>
      <c r="E252" s="77" t="s">
        <v>549</v>
      </c>
      <c r="F252" s="78"/>
      <c r="G252" s="78" t="s">
        <v>211</v>
      </c>
      <c r="H252" s="78">
        <v>0</v>
      </c>
      <c r="I252" s="78">
        <v>0</v>
      </c>
      <c r="J252" s="78">
        <v>100000000</v>
      </c>
      <c r="K252" s="78">
        <v>100000000</v>
      </c>
      <c r="L252" s="78">
        <v>0</v>
      </c>
      <c r="M252" s="78">
        <v>0</v>
      </c>
    </row>
    <row r="253" spans="1:13" x14ac:dyDescent="0.25">
      <c r="A253" s="76" t="s">
        <v>520</v>
      </c>
      <c r="B253" s="76" t="s">
        <v>152</v>
      </c>
      <c r="C253" s="76" t="s">
        <v>298</v>
      </c>
      <c r="D253" s="76" t="s">
        <v>325</v>
      </c>
      <c r="E253" s="77" t="s">
        <v>300</v>
      </c>
      <c r="F253" s="78"/>
      <c r="G253" s="78" t="s">
        <v>233</v>
      </c>
      <c r="H253" s="78">
        <v>0</v>
      </c>
      <c r="I253" s="78">
        <v>0</v>
      </c>
      <c r="J253" s="78">
        <v>6640000</v>
      </c>
      <c r="K253" s="78">
        <v>6640000</v>
      </c>
      <c r="L253" s="78">
        <v>0</v>
      </c>
      <c r="M253" s="78">
        <v>0</v>
      </c>
    </row>
    <row r="254" spans="1:13" x14ac:dyDescent="0.25">
      <c r="A254" s="76" t="s">
        <v>520</v>
      </c>
      <c r="B254" s="76" t="s">
        <v>152</v>
      </c>
      <c r="C254" s="76" t="s">
        <v>216</v>
      </c>
      <c r="D254" s="76" t="s">
        <v>217</v>
      </c>
      <c r="E254" s="77" t="s">
        <v>218</v>
      </c>
      <c r="F254" s="78"/>
      <c r="G254" s="78" t="s">
        <v>211</v>
      </c>
      <c r="H254" s="78">
        <v>0</v>
      </c>
      <c r="I254" s="78">
        <v>0</v>
      </c>
      <c r="J254" s="78">
        <v>100000000</v>
      </c>
      <c r="K254" s="78">
        <v>100000000</v>
      </c>
      <c r="L254" s="78">
        <v>0</v>
      </c>
      <c r="M254" s="78">
        <v>0</v>
      </c>
    </row>
    <row r="255" spans="1:13" x14ac:dyDescent="0.25">
      <c r="A255" s="76" t="s">
        <v>550</v>
      </c>
      <c r="B255" s="76" t="s">
        <v>152</v>
      </c>
      <c r="C255" s="76" t="s">
        <v>422</v>
      </c>
      <c r="D255" s="76" t="s">
        <v>551</v>
      </c>
      <c r="E255" s="77" t="s">
        <v>424</v>
      </c>
      <c r="F255" s="78"/>
      <c r="G255" s="78" t="s">
        <v>233</v>
      </c>
      <c r="H255" s="78">
        <v>0</v>
      </c>
      <c r="I255" s="78">
        <v>32200000</v>
      </c>
      <c r="J255" s="78">
        <v>0</v>
      </c>
      <c r="K255" s="78">
        <v>0</v>
      </c>
      <c r="L255" s="78">
        <v>0</v>
      </c>
      <c r="M255" s="78">
        <v>32200000</v>
      </c>
    </row>
    <row r="256" spans="1:13" x14ac:dyDescent="0.25">
      <c r="A256" s="76" t="s">
        <v>550</v>
      </c>
      <c r="B256" s="76" t="s">
        <v>152</v>
      </c>
      <c r="C256" s="76" t="s">
        <v>552</v>
      </c>
      <c r="D256" s="76" t="s">
        <v>553</v>
      </c>
      <c r="E256" s="77" t="s">
        <v>554</v>
      </c>
      <c r="F256" s="78"/>
      <c r="G256" s="78" t="s">
        <v>211</v>
      </c>
      <c r="H256" s="78">
        <v>0</v>
      </c>
      <c r="I256" s="78">
        <v>29480</v>
      </c>
      <c r="J256" s="78">
        <v>0</v>
      </c>
      <c r="K256" s="78">
        <v>0</v>
      </c>
      <c r="L256" s="78">
        <v>0</v>
      </c>
      <c r="M256" s="78">
        <v>29480</v>
      </c>
    </row>
    <row r="257" spans="1:13" x14ac:dyDescent="0.25">
      <c r="A257" s="79" t="s">
        <v>555</v>
      </c>
      <c r="B257" s="80"/>
      <c r="C257" s="80"/>
      <c r="D257" s="80"/>
      <c r="E257" s="80"/>
      <c r="F257" s="81"/>
      <c r="G257" s="82"/>
      <c r="H257" s="83">
        <v>31435323.600000001</v>
      </c>
      <c r="I257" s="83">
        <v>32229480</v>
      </c>
      <c r="J257" s="83">
        <v>4533250092.2600002</v>
      </c>
      <c r="K257" s="83">
        <v>2522181692.7199998</v>
      </c>
      <c r="L257" s="83">
        <f>SUM(L6:L256)</f>
        <v>59206914.100000001</v>
      </c>
      <c r="M257" s="83">
        <v>47704290.100000001</v>
      </c>
    </row>
    <row r="258" spans="1:13" x14ac:dyDescent="0.25">
      <c r="M258" s="84"/>
    </row>
    <row r="259" spans="1:13" x14ac:dyDescent="0.25">
      <c r="M259" s="84"/>
    </row>
    <row r="260" spans="1:13" x14ac:dyDescent="0.25">
      <c r="M260" s="84"/>
    </row>
    <row r="261" spans="1:13" x14ac:dyDescent="0.25">
      <c r="M261" s="84"/>
    </row>
    <row r="262" spans="1:13" x14ac:dyDescent="0.25">
      <c r="M262" s="64"/>
    </row>
    <row r="263" spans="1:13" x14ac:dyDescent="0.25">
      <c r="M263" s="64"/>
    </row>
    <row r="264" spans="1:13" x14ac:dyDescent="0.25">
      <c r="M264" s="64"/>
    </row>
    <row r="265" spans="1:13" x14ac:dyDescent="0.25">
      <c r="M265" s="64"/>
    </row>
    <row r="266" spans="1:13" x14ac:dyDescent="0.25">
      <c r="M266" s="64"/>
    </row>
    <row r="267" spans="1:13" x14ac:dyDescent="0.25">
      <c r="M267" s="64"/>
    </row>
    <row r="268" spans="1:13" x14ac:dyDescent="0.25">
      <c r="M268" s="64"/>
    </row>
    <row r="269" spans="1:13" x14ac:dyDescent="0.25">
      <c r="M269" s="64"/>
    </row>
    <row r="270" spans="1:13" x14ac:dyDescent="0.25">
      <c r="M270" s="64"/>
    </row>
    <row r="271" spans="1:13" x14ac:dyDescent="0.25">
      <c r="M271" s="64"/>
    </row>
    <row r="272" spans="1:13" x14ac:dyDescent="0.25">
      <c r="M272" s="64"/>
    </row>
    <row r="273" spans="13:13" x14ac:dyDescent="0.25">
      <c r="M273" s="64"/>
    </row>
    <row r="274" spans="13:13" x14ac:dyDescent="0.25">
      <c r="M274" s="64"/>
    </row>
    <row r="275" spans="13:13" x14ac:dyDescent="0.25">
      <c r="M275" s="64"/>
    </row>
    <row r="276" spans="13:13" x14ac:dyDescent="0.25">
      <c r="M276" s="64"/>
    </row>
    <row r="277" spans="13:13" x14ac:dyDescent="0.25">
      <c r="M277" s="64"/>
    </row>
    <row r="278" spans="13:13" x14ac:dyDescent="0.25">
      <c r="M278" s="64"/>
    </row>
    <row r="279" spans="13:13" x14ac:dyDescent="0.25">
      <c r="M279" s="64"/>
    </row>
    <row r="280" spans="13:13" x14ac:dyDescent="0.25">
      <c r="M280" s="64"/>
    </row>
    <row r="281" spans="13:13" x14ac:dyDescent="0.25">
      <c r="M281" s="64"/>
    </row>
    <row r="282" spans="13:13" x14ac:dyDescent="0.25">
      <c r="M282" s="64"/>
    </row>
    <row r="283" spans="13:13" x14ac:dyDescent="0.25">
      <c r="M283" s="64"/>
    </row>
    <row r="284" spans="13:13" x14ac:dyDescent="0.25">
      <c r="M284" s="64"/>
    </row>
    <row r="285" spans="13:13" x14ac:dyDescent="0.25">
      <c r="M285" s="64"/>
    </row>
    <row r="286" spans="13:13" x14ac:dyDescent="0.25">
      <c r="M286" s="64"/>
    </row>
    <row r="287" spans="13:13" x14ac:dyDescent="0.25">
      <c r="M287" s="64"/>
    </row>
    <row r="288" spans="13:13" x14ac:dyDescent="0.25">
      <c r="M288" s="64"/>
    </row>
    <row r="289" spans="13:13" x14ac:dyDescent="0.25">
      <c r="M289" s="64"/>
    </row>
    <row r="290" spans="13:13" x14ac:dyDescent="0.25">
      <c r="M290" s="64"/>
    </row>
    <row r="291" spans="13:13" x14ac:dyDescent="0.25">
      <c r="M291" s="64"/>
    </row>
    <row r="292" spans="13:13" x14ac:dyDescent="0.25">
      <c r="M292" s="64"/>
    </row>
    <row r="293" spans="13:13" x14ac:dyDescent="0.25">
      <c r="M293" s="64"/>
    </row>
    <row r="294" spans="13:13" x14ac:dyDescent="0.25">
      <c r="M294" s="64"/>
    </row>
    <row r="295" spans="13:13" x14ac:dyDescent="0.25">
      <c r="M295" s="64"/>
    </row>
    <row r="296" spans="13:13" x14ac:dyDescent="0.25">
      <c r="M296" s="64"/>
    </row>
    <row r="297" spans="13:13" x14ac:dyDescent="0.25">
      <c r="M297" s="64"/>
    </row>
    <row r="298" spans="13:13" x14ac:dyDescent="0.25">
      <c r="M298" s="64"/>
    </row>
    <row r="299" spans="13:13" x14ac:dyDescent="0.25">
      <c r="M299" s="64"/>
    </row>
    <row r="300" spans="13:13" x14ac:dyDescent="0.25">
      <c r="M300" s="64"/>
    </row>
    <row r="301" spans="13:13" x14ac:dyDescent="0.25">
      <c r="M301" s="64"/>
    </row>
    <row r="302" spans="13:13" x14ac:dyDescent="0.25">
      <c r="M302" s="64"/>
    </row>
    <row r="303" spans="13:13" x14ac:dyDescent="0.25">
      <c r="M303" s="64"/>
    </row>
    <row r="304" spans="13:13" x14ac:dyDescent="0.25">
      <c r="M304" s="64"/>
    </row>
    <row r="305" spans="13:13" x14ac:dyDescent="0.25">
      <c r="M305" s="64"/>
    </row>
    <row r="306" spans="13:13" x14ac:dyDescent="0.25">
      <c r="M306" s="64"/>
    </row>
    <row r="307" spans="13:13" x14ac:dyDescent="0.25">
      <c r="M307" s="64"/>
    </row>
    <row r="308" spans="13:13" x14ac:dyDescent="0.25">
      <c r="M308" s="64"/>
    </row>
    <row r="309" spans="13:13" x14ac:dyDescent="0.25">
      <c r="M309" s="64"/>
    </row>
    <row r="310" spans="13:13" x14ac:dyDescent="0.25">
      <c r="M310" s="64"/>
    </row>
    <row r="311" spans="13:13" x14ac:dyDescent="0.25">
      <c r="M311" s="64"/>
    </row>
    <row r="312" spans="13:13" x14ac:dyDescent="0.25">
      <c r="M312" s="64"/>
    </row>
    <row r="313" spans="13:13" x14ac:dyDescent="0.25">
      <c r="M313" s="64"/>
    </row>
    <row r="314" spans="13:13" x14ac:dyDescent="0.25">
      <c r="M314" s="64"/>
    </row>
    <row r="315" spans="13:13" x14ac:dyDescent="0.25">
      <c r="M315" s="64"/>
    </row>
    <row r="316" spans="13:13" x14ac:dyDescent="0.25">
      <c r="M316" s="64"/>
    </row>
    <row r="317" spans="13:13" x14ac:dyDescent="0.25">
      <c r="M317" s="64"/>
    </row>
    <row r="318" spans="13:13" x14ac:dyDescent="0.25">
      <c r="M318" s="64"/>
    </row>
    <row r="319" spans="13:13" x14ac:dyDescent="0.25">
      <c r="M319" s="64"/>
    </row>
    <row r="320" spans="13:13" x14ac:dyDescent="0.25">
      <c r="M320" s="64"/>
    </row>
    <row r="321" spans="13:13" x14ac:dyDescent="0.25">
      <c r="M321" s="64"/>
    </row>
    <row r="322" spans="13:13" x14ac:dyDescent="0.25">
      <c r="M322" s="64"/>
    </row>
    <row r="323" spans="13:13" x14ac:dyDescent="0.25">
      <c r="M323" s="64"/>
    </row>
    <row r="324" spans="13:13" x14ac:dyDescent="0.25">
      <c r="M324" s="64"/>
    </row>
    <row r="325" spans="13:13" x14ac:dyDescent="0.25">
      <c r="M325" s="64"/>
    </row>
    <row r="326" spans="13:13" x14ac:dyDescent="0.25">
      <c r="M326" s="64"/>
    </row>
    <row r="327" spans="13:13" x14ac:dyDescent="0.25">
      <c r="M327" s="64"/>
    </row>
    <row r="328" spans="13:13" x14ac:dyDescent="0.25">
      <c r="M328" s="64"/>
    </row>
    <row r="329" spans="13:13" x14ac:dyDescent="0.25">
      <c r="M329" s="64"/>
    </row>
    <row r="330" spans="13:13" x14ac:dyDescent="0.25">
      <c r="M330" s="64"/>
    </row>
    <row r="331" spans="13:13" x14ac:dyDescent="0.25">
      <c r="M331" s="64"/>
    </row>
    <row r="332" spans="13:13" x14ac:dyDescent="0.25">
      <c r="M332" s="64"/>
    </row>
    <row r="333" spans="13:13" x14ac:dyDescent="0.25">
      <c r="M333" s="64"/>
    </row>
    <row r="334" spans="13:13" x14ac:dyDescent="0.25">
      <c r="M334" s="64"/>
    </row>
    <row r="335" spans="13:13" x14ac:dyDescent="0.25">
      <c r="M335" s="64"/>
    </row>
    <row r="336" spans="13:13" x14ac:dyDescent="0.25">
      <c r="M336" s="64"/>
    </row>
    <row r="337" spans="13:13" x14ac:dyDescent="0.25">
      <c r="M337" s="64"/>
    </row>
    <row r="338" spans="13:13" x14ac:dyDescent="0.25">
      <c r="M338" s="64"/>
    </row>
    <row r="339" spans="13:13" x14ac:dyDescent="0.25">
      <c r="M339" s="64"/>
    </row>
    <row r="340" spans="13:13" x14ac:dyDescent="0.25">
      <c r="M340" s="64"/>
    </row>
    <row r="341" spans="13:13" x14ac:dyDescent="0.25">
      <c r="M341" s="64"/>
    </row>
    <row r="342" spans="13:13" x14ac:dyDescent="0.25">
      <c r="M342" s="64"/>
    </row>
    <row r="343" spans="13:13" x14ac:dyDescent="0.25">
      <c r="M343" s="64"/>
    </row>
    <row r="344" spans="13:13" x14ac:dyDescent="0.25">
      <c r="M344" s="64"/>
    </row>
    <row r="345" spans="13:13" x14ac:dyDescent="0.25">
      <c r="M345" s="64"/>
    </row>
    <row r="346" spans="13:13" x14ac:dyDescent="0.25">
      <c r="M346" s="64"/>
    </row>
    <row r="347" spans="13:13" x14ac:dyDescent="0.25">
      <c r="M347" s="64"/>
    </row>
    <row r="348" spans="13:13" x14ac:dyDescent="0.25">
      <c r="M348" s="64"/>
    </row>
    <row r="349" spans="13:13" x14ac:dyDescent="0.25">
      <c r="M349" s="64"/>
    </row>
    <row r="350" spans="13:13" x14ac:dyDescent="0.25">
      <c r="M350" s="64"/>
    </row>
    <row r="351" spans="13:13" x14ac:dyDescent="0.25">
      <c r="M351" s="64"/>
    </row>
    <row r="352" spans="13:13" x14ac:dyDescent="0.25">
      <c r="M352" s="64"/>
    </row>
    <row r="353" spans="13:13" x14ac:dyDescent="0.25">
      <c r="M353" s="64"/>
    </row>
    <row r="354" spans="13:13" x14ac:dyDescent="0.25">
      <c r="M354" s="64"/>
    </row>
    <row r="355" spans="13:13" x14ac:dyDescent="0.25">
      <c r="M355" s="64"/>
    </row>
    <row r="356" spans="13:13" x14ac:dyDescent="0.25">
      <c r="M356" s="64"/>
    </row>
    <row r="357" spans="13:13" x14ac:dyDescent="0.25">
      <c r="M357" s="64"/>
    </row>
    <row r="358" spans="13:13" x14ac:dyDescent="0.25">
      <c r="M358" s="64"/>
    </row>
    <row r="359" spans="13:13" x14ac:dyDescent="0.25">
      <c r="M359" s="64"/>
    </row>
    <row r="360" spans="13:13" x14ac:dyDescent="0.25">
      <c r="M360" s="64"/>
    </row>
    <row r="361" spans="13:13" x14ac:dyDescent="0.25">
      <c r="M361" s="64"/>
    </row>
    <row r="362" spans="13:13" x14ac:dyDescent="0.25">
      <c r="M362" s="64"/>
    </row>
    <row r="363" spans="13:13" x14ac:dyDescent="0.25">
      <c r="M363" s="64"/>
    </row>
    <row r="364" spans="13:13" x14ac:dyDescent="0.25">
      <c r="M364" s="64"/>
    </row>
    <row r="365" spans="13:13" x14ac:dyDescent="0.25">
      <c r="M365" s="64"/>
    </row>
    <row r="366" spans="13:13" x14ac:dyDescent="0.25">
      <c r="M366" s="64"/>
    </row>
    <row r="367" spans="13:13" x14ac:dyDescent="0.25">
      <c r="M367" s="64"/>
    </row>
    <row r="368" spans="13:13" x14ac:dyDescent="0.25">
      <c r="M368" s="64"/>
    </row>
    <row r="369" spans="13:13" x14ac:dyDescent="0.25">
      <c r="M369" s="64"/>
    </row>
    <row r="370" spans="13:13" x14ac:dyDescent="0.25">
      <c r="M370" s="64"/>
    </row>
    <row r="371" spans="13:13" x14ac:dyDescent="0.25">
      <c r="M371" s="64"/>
    </row>
    <row r="372" spans="13:13" x14ac:dyDescent="0.25">
      <c r="M372" s="64"/>
    </row>
    <row r="373" spans="13:13" x14ac:dyDescent="0.25">
      <c r="M373" s="64"/>
    </row>
    <row r="374" spans="13:13" x14ac:dyDescent="0.25">
      <c r="M374" s="64"/>
    </row>
    <row r="375" spans="13:13" x14ac:dyDescent="0.25">
      <c r="M375" s="64"/>
    </row>
    <row r="376" spans="13:13" x14ac:dyDescent="0.25">
      <c r="M376" s="64"/>
    </row>
    <row r="377" spans="13:13" x14ac:dyDescent="0.25">
      <c r="M377" s="64"/>
    </row>
    <row r="378" spans="13:13" x14ac:dyDescent="0.25">
      <c r="M378" s="64"/>
    </row>
    <row r="379" spans="13:13" x14ac:dyDescent="0.25">
      <c r="M379" s="64"/>
    </row>
    <row r="380" spans="13:13" x14ac:dyDescent="0.25">
      <c r="M380" s="64"/>
    </row>
    <row r="381" spans="13:13" x14ac:dyDescent="0.25">
      <c r="M381" s="64"/>
    </row>
    <row r="382" spans="13:13" x14ac:dyDescent="0.25">
      <c r="M382" s="64"/>
    </row>
    <row r="383" spans="13:13" x14ac:dyDescent="0.25">
      <c r="M383" s="64"/>
    </row>
    <row r="384" spans="13:13" x14ac:dyDescent="0.25">
      <c r="M384" s="64"/>
    </row>
    <row r="385" spans="13:13" x14ac:dyDescent="0.25">
      <c r="M385" s="64"/>
    </row>
    <row r="386" spans="13:13" x14ac:dyDescent="0.25">
      <c r="M386" s="64"/>
    </row>
    <row r="387" spans="13:13" x14ac:dyDescent="0.25">
      <c r="M387" s="64"/>
    </row>
    <row r="388" spans="13:13" x14ac:dyDescent="0.25">
      <c r="M388" s="64"/>
    </row>
    <row r="389" spans="13:13" x14ac:dyDescent="0.25">
      <c r="M389" s="64"/>
    </row>
    <row r="390" spans="13:13" x14ac:dyDescent="0.25">
      <c r="M390" s="64"/>
    </row>
    <row r="391" spans="13:13" x14ac:dyDescent="0.25">
      <c r="M391" s="64"/>
    </row>
    <row r="392" spans="13:13" x14ac:dyDescent="0.25">
      <c r="M392" s="64"/>
    </row>
    <row r="393" spans="13:13" x14ac:dyDescent="0.25">
      <c r="M393" s="64"/>
    </row>
    <row r="394" spans="13:13" x14ac:dyDescent="0.25">
      <c r="M394" s="64"/>
    </row>
    <row r="395" spans="13:13" x14ac:dyDescent="0.25">
      <c r="M395" s="64"/>
    </row>
    <row r="396" spans="13:13" x14ac:dyDescent="0.25">
      <c r="M396" s="64"/>
    </row>
    <row r="397" spans="13:13" x14ac:dyDescent="0.25">
      <c r="M397" s="64"/>
    </row>
    <row r="398" spans="13:13" x14ac:dyDescent="0.25">
      <c r="M398" s="64"/>
    </row>
    <row r="399" spans="13:13" x14ac:dyDescent="0.25">
      <c r="M399" s="64"/>
    </row>
    <row r="400" spans="13:13" x14ac:dyDescent="0.25">
      <c r="M400" s="64"/>
    </row>
    <row r="401" spans="13:13" x14ac:dyDescent="0.25">
      <c r="M401" s="64"/>
    </row>
    <row r="402" spans="13:13" x14ac:dyDescent="0.25">
      <c r="M402" s="64"/>
    </row>
    <row r="403" spans="13:13" x14ac:dyDescent="0.25">
      <c r="M403" s="64"/>
    </row>
    <row r="404" spans="13:13" x14ac:dyDescent="0.25">
      <c r="M404" s="64"/>
    </row>
    <row r="405" spans="13:13" x14ac:dyDescent="0.25">
      <c r="M405" s="64"/>
    </row>
    <row r="406" spans="13:13" x14ac:dyDescent="0.25">
      <c r="M406" s="64"/>
    </row>
    <row r="407" spans="13:13" x14ac:dyDescent="0.25">
      <c r="M407" s="64"/>
    </row>
    <row r="408" spans="13:13" x14ac:dyDescent="0.25">
      <c r="M408" s="64"/>
    </row>
    <row r="409" spans="13:13" x14ac:dyDescent="0.25">
      <c r="M409" s="64"/>
    </row>
    <row r="410" spans="13:13" x14ac:dyDescent="0.25">
      <c r="M410" s="64"/>
    </row>
    <row r="411" spans="13:13" x14ac:dyDescent="0.25">
      <c r="M411" s="64"/>
    </row>
    <row r="412" spans="13:13" x14ac:dyDescent="0.25">
      <c r="M412" s="64"/>
    </row>
    <row r="413" spans="13:13" x14ac:dyDescent="0.25">
      <c r="M413" s="64"/>
    </row>
    <row r="414" spans="13:13" x14ac:dyDescent="0.25">
      <c r="M414" s="64"/>
    </row>
    <row r="415" spans="13:13" x14ac:dyDescent="0.25">
      <c r="M415" s="64"/>
    </row>
    <row r="416" spans="13:13" x14ac:dyDescent="0.25">
      <c r="M416" s="64"/>
    </row>
    <row r="417" spans="13:13" x14ac:dyDescent="0.25">
      <c r="M417" s="64"/>
    </row>
    <row r="418" spans="13:13" x14ac:dyDescent="0.25">
      <c r="M418" s="64"/>
    </row>
    <row r="419" spans="13:13" x14ac:dyDescent="0.25">
      <c r="M419" s="64"/>
    </row>
    <row r="420" spans="13:13" x14ac:dyDescent="0.25">
      <c r="M420" s="64"/>
    </row>
    <row r="421" spans="13:13" x14ac:dyDescent="0.25">
      <c r="M421" s="64"/>
    </row>
    <row r="422" spans="13:13" x14ac:dyDescent="0.25">
      <c r="M422" s="64"/>
    </row>
    <row r="423" spans="13:13" x14ac:dyDescent="0.25">
      <c r="M423" s="64"/>
    </row>
    <row r="424" spans="13:13" x14ac:dyDescent="0.25">
      <c r="M424" s="64"/>
    </row>
    <row r="425" spans="13:13" x14ac:dyDescent="0.25">
      <c r="M425" s="64"/>
    </row>
    <row r="426" spans="13:13" x14ac:dyDescent="0.25">
      <c r="M426" s="64"/>
    </row>
    <row r="427" spans="13:13" x14ac:dyDescent="0.25">
      <c r="M427" s="64"/>
    </row>
    <row r="428" spans="13:13" x14ac:dyDescent="0.25">
      <c r="M428" s="64"/>
    </row>
    <row r="429" spans="13:13" x14ac:dyDescent="0.25">
      <c r="M429" s="64"/>
    </row>
    <row r="430" spans="13:13" x14ac:dyDescent="0.25">
      <c r="M430" s="64"/>
    </row>
    <row r="431" spans="13:13" x14ac:dyDescent="0.25">
      <c r="M431" s="64"/>
    </row>
    <row r="432" spans="13:13" x14ac:dyDescent="0.25">
      <c r="M432" s="64"/>
    </row>
    <row r="433" spans="13:13" x14ac:dyDescent="0.25">
      <c r="M433" s="64"/>
    </row>
    <row r="434" spans="13:13" x14ac:dyDescent="0.25">
      <c r="M434" s="64"/>
    </row>
    <row r="435" spans="13:13" x14ac:dyDescent="0.25">
      <c r="M435" s="64"/>
    </row>
    <row r="436" spans="13:13" x14ac:dyDescent="0.25">
      <c r="M436" s="64"/>
    </row>
    <row r="437" spans="13:13" x14ac:dyDescent="0.25">
      <c r="M437" s="64"/>
    </row>
    <row r="438" spans="13:13" x14ac:dyDescent="0.25">
      <c r="M438" s="64"/>
    </row>
    <row r="439" spans="13:13" x14ac:dyDescent="0.25">
      <c r="M439" s="64"/>
    </row>
    <row r="440" spans="13:13" x14ac:dyDescent="0.25">
      <c r="M440" s="64"/>
    </row>
    <row r="441" spans="13:13" x14ac:dyDescent="0.25">
      <c r="M441" s="64"/>
    </row>
    <row r="442" spans="13:13" x14ac:dyDescent="0.25">
      <c r="M442" s="64"/>
    </row>
    <row r="443" spans="13:13" x14ac:dyDescent="0.25">
      <c r="M443" s="64"/>
    </row>
    <row r="444" spans="13:13" x14ac:dyDescent="0.25">
      <c r="M444" s="64"/>
    </row>
    <row r="445" spans="13:13" x14ac:dyDescent="0.25">
      <c r="M445" s="64"/>
    </row>
    <row r="446" spans="13:13" x14ac:dyDescent="0.25">
      <c r="M446" s="64"/>
    </row>
    <row r="447" spans="13:13" x14ac:dyDescent="0.25">
      <c r="M447" s="64"/>
    </row>
    <row r="448" spans="13:13" x14ac:dyDescent="0.25">
      <c r="M448" s="64"/>
    </row>
    <row r="449" spans="13:13" x14ac:dyDescent="0.25">
      <c r="M449" s="64"/>
    </row>
    <row r="450" spans="13:13" x14ac:dyDescent="0.25">
      <c r="M450" s="64"/>
    </row>
    <row r="451" spans="13:13" x14ac:dyDescent="0.25">
      <c r="M451" s="64"/>
    </row>
    <row r="452" spans="13:13" x14ac:dyDescent="0.25">
      <c r="M452" s="64"/>
    </row>
    <row r="453" spans="13:13" x14ac:dyDescent="0.25">
      <c r="M453" s="64"/>
    </row>
    <row r="454" spans="13:13" x14ac:dyDescent="0.25">
      <c r="M454" s="64"/>
    </row>
    <row r="455" spans="13:13" x14ac:dyDescent="0.25">
      <c r="M455" s="64"/>
    </row>
    <row r="456" spans="13:13" x14ac:dyDescent="0.25">
      <c r="M456" s="64"/>
    </row>
    <row r="457" spans="13:13" x14ac:dyDescent="0.25">
      <c r="M457" s="64"/>
    </row>
    <row r="458" spans="13:13" x14ac:dyDescent="0.25">
      <c r="M458" s="64"/>
    </row>
    <row r="459" spans="13:13" x14ac:dyDescent="0.25">
      <c r="M459" s="64"/>
    </row>
    <row r="460" spans="13:13" x14ac:dyDescent="0.25">
      <c r="M460" s="64"/>
    </row>
    <row r="461" spans="13:13" x14ac:dyDescent="0.25">
      <c r="M461" s="64"/>
    </row>
    <row r="462" spans="13:13" x14ac:dyDescent="0.25">
      <c r="M462" s="64"/>
    </row>
    <row r="463" spans="13:13" x14ac:dyDescent="0.25">
      <c r="M463" s="64"/>
    </row>
    <row r="464" spans="13:13" x14ac:dyDescent="0.25">
      <c r="M464" s="64"/>
    </row>
    <row r="465" spans="13:13" x14ac:dyDescent="0.25">
      <c r="M465" s="64"/>
    </row>
    <row r="466" spans="13:13" x14ac:dyDescent="0.25">
      <c r="M466" s="64"/>
    </row>
    <row r="467" spans="13:13" x14ac:dyDescent="0.25">
      <c r="M467" s="64"/>
    </row>
    <row r="468" spans="13:13" x14ac:dyDescent="0.25">
      <c r="M468" s="64"/>
    </row>
    <row r="469" spans="13:13" x14ac:dyDescent="0.25">
      <c r="M469" s="64"/>
    </row>
    <row r="470" spans="13:13" x14ac:dyDescent="0.25">
      <c r="M470" s="64"/>
    </row>
    <row r="471" spans="13:13" x14ac:dyDescent="0.25">
      <c r="M471" s="64"/>
    </row>
    <row r="472" spans="13:13" x14ac:dyDescent="0.25">
      <c r="M472" s="64"/>
    </row>
    <row r="473" spans="13:13" x14ac:dyDescent="0.25">
      <c r="M473" s="64"/>
    </row>
    <row r="474" spans="13:13" x14ac:dyDescent="0.25">
      <c r="M474" s="64"/>
    </row>
    <row r="475" spans="13:13" x14ac:dyDescent="0.25">
      <c r="M475" s="64"/>
    </row>
    <row r="476" spans="13:13" x14ac:dyDescent="0.25">
      <c r="M476" s="64"/>
    </row>
    <row r="477" spans="13:13" x14ac:dyDescent="0.25">
      <c r="M477" s="64"/>
    </row>
    <row r="478" spans="13:13" x14ac:dyDescent="0.25">
      <c r="M478" s="64"/>
    </row>
    <row r="479" spans="13:13" x14ac:dyDescent="0.25">
      <c r="M479" s="64"/>
    </row>
    <row r="480" spans="13:13" x14ac:dyDescent="0.25">
      <c r="M480" s="64"/>
    </row>
    <row r="481" spans="13:13" x14ac:dyDescent="0.25">
      <c r="M481" s="64"/>
    </row>
    <row r="482" spans="13:13" x14ac:dyDescent="0.25">
      <c r="M482" s="64"/>
    </row>
    <row r="483" spans="13:13" x14ac:dyDescent="0.25">
      <c r="M483" s="64"/>
    </row>
    <row r="484" spans="13:13" x14ac:dyDescent="0.25">
      <c r="M484" s="64"/>
    </row>
    <row r="485" spans="13:13" x14ac:dyDescent="0.25">
      <c r="M485" s="64"/>
    </row>
    <row r="486" spans="13:13" x14ac:dyDescent="0.25">
      <c r="M486" s="64"/>
    </row>
    <row r="487" spans="13:13" x14ac:dyDescent="0.25">
      <c r="M487" s="64"/>
    </row>
    <row r="488" spans="13:13" x14ac:dyDescent="0.25">
      <c r="M488" s="64"/>
    </row>
    <row r="489" spans="13:13" x14ac:dyDescent="0.25">
      <c r="M489" s="64"/>
    </row>
    <row r="490" spans="13:13" x14ac:dyDescent="0.25">
      <c r="M490" s="64"/>
    </row>
    <row r="491" spans="13:13" x14ac:dyDescent="0.25">
      <c r="M491" s="64"/>
    </row>
    <row r="492" spans="13:13" x14ac:dyDescent="0.25">
      <c r="M492" s="64"/>
    </row>
    <row r="493" spans="13:13" x14ac:dyDescent="0.25">
      <c r="M493" s="64"/>
    </row>
    <row r="494" spans="13:13" x14ac:dyDescent="0.25">
      <c r="M494" s="64"/>
    </row>
    <row r="495" spans="13:13" x14ac:dyDescent="0.25">
      <c r="M495" s="64"/>
    </row>
    <row r="496" spans="13:13" x14ac:dyDescent="0.25">
      <c r="M496" s="64"/>
    </row>
    <row r="497" spans="13:13" x14ac:dyDescent="0.25">
      <c r="M497" s="64"/>
    </row>
    <row r="498" spans="13:13" x14ac:dyDescent="0.25">
      <c r="M498" s="64"/>
    </row>
    <row r="499" spans="13:13" x14ac:dyDescent="0.25">
      <c r="M499" s="64"/>
    </row>
    <row r="500" spans="13:13" x14ac:dyDescent="0.25">
      <c r="M500" s="64"/>
    </row>
    <row r="501" spans="13:13" x14ac:dyDescent="0.25">
      <c r="M501" s="64"/>
    </row>
    <row r="502" spans="13:13" x14ac:dyDescent="0.25">
      <c r="M502" s="64"/>
    </row>
    <row r="503" spans="13:13" x14ac:dyDescent="0.25">
      <c r="M503" s="64"/>
    </row>
    <row r="504" spans="13:13" x14ac:dyDescent="0.25">
      <c r="M504" s="64"/>
    </row>
    <row r="505" spans="13:13" x14ac:dyDescent="0.25">
      <c r="M505" s="64"/>
    </row>
    <row r="506" spans="13:13" x14ac:dyDescent="0.25">
      <c r="M506" s="64"/>
    </row>
    <row r="507" spans="13:13" x14ac:dyDescent="0.25">
      <c r="M507" s="64"/>
    </row>
    <row r="508" spans="13:13" x14ac:dyDescent="0.25">
      <c r="M508" s="64"/>
    </row>
    <row r="509" spans="13:13" x14ac:dyDescent="0.25">
      <c r="M509" s="64"/>
    </row>
    <row r="510" spans="13:13" x14ac:dyDescent="0.25">
      <c r="M510" s="64"/>
    </row>
    <row r="511" spans="13:13" x14ac:dyDescent="0.25">
      <c r="M511" s="64"/>
    </row>
    <row r="512" spans="13:13" x14ac:dyDescent="0.25">
      <c r="M512" s="64"/>
    </row>
    <row r="513" spans="13:13" x14ac:dyDescent="0.25">
      <c r="M513" s="64"/>
    </row>
    <row r="514" spans="13:13" x14ac:dyDescent="0.25">
      <c r="M514" s="64"/>
    </row>
    <row r="515" spans="13:13" x14ac:dyDescent="0.25">
      <c r="M515" s="64"/>
    </row>
    <row r="516" spans="13:13" x14ac:dyDescent="0.25">
      <c r="M516" s="64"/>
    </row>
    <row r="517" spans="13:13" x14ac:dyDescent="0.25">
      <c r="M517" s="64"/>
    </row>
    <row r="518" spans="13:13" x14ac:dyDescent="0.25">
      <c r="M518" s="64"/>
    </row>
    <row r="519" spans="13:13" x14ac:dyDescent="0.25">
      <c r="M519" s="64"/>
    </row>
    <row r="520" spans="13:13" x14ac:dyDescent="0.25">
      <c r="M520" s="64"/>
    </row>
    <row r="521" spans="13:13" x14ac:dyDescent="0.25">
      <c r="M521" s="64"/>
    </row>
    <row r="522" spans="13:13" x14ac:dyDescent="0.25">
      <c r="M522" s="64"/>
    </row>
    <row r="523" spans="13:13" x14ac:dyDescent="0.25">
      <c r="M523" s="64"/>
    </row>
    <row r="524" spans="13:13" x14ac:dyDescent="0.25">
      <c r="M524" s="64"/>
    </row>
    <row r="525" spans="13:13" x14ac:dyDescent="0.25">
      <c r="M525" s="64"/>
    </row>
    <row r="526" spans="13:13" x14ac:dyDescent="0.25">
      <c r="M526" s="64"/>
    </row>
    <row r="527" spans="13:13" x14ac:dyDescent="0.25">
      <c r="M527" s="64"/>
    </row>
    <row r="528" spans="13:13" x14ac:dyDescent="0.25">
      <c r="M528" s="64"/>
    </row>
    <row r="529" spans="13:13" x14ac:dyDescent="0.25">
      <c r="M529" s="64"/>
    </row>
    <row r="530" spans="13:13" x14ac:dyDescent="0.25">
      <c r="M530" s="64"/>
    </row>
    <row r="531" spans="13:13" x14ac:dyDescent="0.25">
      <c r="M531" s="64"/>
    </row>
    <row r="532" spans="13:13" x14ac:dyDescent="0.25">
      <c r="M532" s="64"/>
    </row>
    <row r="533" spans="13:13" x14ac:dyDescent="0.25">
      <c r="M533" s="64"/>
    </row>
    <row r="534" spans="13:13" x14ac:dyDescent="0.25">
      <c r="M534" s="64"/>
    </row>
    <row r="535" spans="13:13" x14ac:dyDescent="0.25">
      <c r="M535" s="64"/>
    </row>
    <row r="536" spans="13:13" x14ac:dyDescent="0.25">
      <c r="M536" s="64"/>
    </row>
    <row r="537" spans="13:13" x14ac:dyDescent="0.25">
      <c r="M537" s="64"/>
    </row>
    <row r="538" spans="13:13" x14ac:dyDescent="0.25">
      <c r="M538" s="64"/>
    </row>
    <row r="539" spans="13:13" x14ac:dyDescent="0.25">
      <c r="M539" s="64"/>
    </row>
    <row r="540" spans="13:13" x14ac:dyDescent="0.25">
      <c r="M540" s="64"/>
    </row>
    <row r="541" spans="13:13" x14ac:dyDescent="0.25">
      <c r="M541" s="64"/>
    </row>
    <row r="542" spans="13:13" x14ac:dyDescent="0.25">
      <c r="M542" s="64"/>
    </row>
    <row r="543" spans="13:13" x14ac:dyDescent="0.25">
      <c r="M543" s="64"/>
    </row>
    <row r="544" spans="13:13" x14ac:dyDescent="0.25">
      <c r="M544" s="64"/>
    </row>
    <row r="545" spans="13:13" x14ac:dyDescent="0.25">
      <c r="M545" s="64"/>
    </row>
    <row r="546" spans="13:13" x14ac:dyDescent="0.25">
      <c r="M546" s="64"/>
    </row>
    <row r="547" spans="13:13" x14ac:dyDescent="0.25">
      <c r="M547" s="64"/>
    </row>
    <row r="548" spans="13:13" x14ac:dyDescent="0.25">
      <c r="M548" s="64"/>
    </row>
    <row r="549" spans="13:13" x14ac:dyDescent="0.25">
      <c r="M549" s="64"/>
    </row>
    <row r="550" spans="13:13" x14ac:dyDescent="0.25">
      <c r="M550" s="64"/>
    </row>
    <row r="551" spans="13:13" x14ac:dyDescent="0.25">
      <c r="M551" s="64"/>
    </row>
    <row r="552" spans="13:13" x14ac:dyDescent="0.25">
      <c r="M552" s="64"/>
    </row>
    <row r="553" spans="13:13" x14ac:dyDescent="0.25">
      <c r="M553" s="64"/>
    </row>
    <row r="554" spans="13:13" x14ac:dyDescent="0.25">
      <c r="M554" s="64"/>
    </row>
  </sheetData>
  <mergeCells count="14">
    <mergeCell ref="H4:I4"/>
    <mergeCell ref="J4:K4"/>
    <mergeCell ref="L4:M4"/>
    <mergeCell ref="A257:F257"/>
    <mergeCell ref="H1:K1"/>
    <mergeCell ref="B2:J2"/>
    <mergeCell ref="F3:J3"/>
    <mergeCell ref="A4:A5"/>
    <mergeCell ref="B4:B5"/>
    <mergeCell ref="C4:C5"/>
    <mergeCell ref="D4:D5"/>
    <mergeCell ref="E4:E5"/>
    <mergeCell ref="F4:F5"/>
    <mergeCell ref="G4:G5"/>
  </mergeCells>
  <pageMargins left="0.17" right="0.15748031496062992" top="0.23622047244094491" bottom="0.31496062992125984" header="0.15748031496062992" footer="0.15748031496062992"/>
  <pageSetup paperSize="9" scale="91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26</vt:i4>
      </vt:variant>
    </vt:vector>
  </HeadingPairs>
  <TitlesOfParts>
    <vt:vector size="29" baseType="lpstr">
      <vt:lpstr>2-Форма</vt:lpstr>
      <vt:lpstr>2-РЖ Жамғарма</vt:lpstr>
      <vt:lpstr>Дебитор-Кредитор</vt:lpstr>
      <vt:lpstr>'2-РЖ Жамғарма'!FinancingLevel</vt:lpstr>
      <vt:lpstr>FinancingLevel</vt:lpstr>
      <vt:lpstr>FunctionalItem</vt:lpstr>
      <vt:lpstr>HeaderOrganization</vt:lpstr>
      <vt:lpstr>Import2</vt:lpstr>
      <vt:lpstr>ImportRow</vt:lpstr>
      <vt:lpstr>'2-РЖ Жамғарма'!OnDate</vt:lpstr>
      <vt:lpstr>'Дебитор-Кредитор'!onDate</vt:lpstr>
      <vt:lpstr>OnDate</vt:lpstr>
      <vt:lpstr>'2-РЖ Жамғарма'!Organization</vt:lpstr>
      <vt:lpstr>'Дебитор-Кредитор'!Organization</vt:lpstr>
      <vt:lpstr>Organization</vt:lpstr>
      <vt:lpstr>'2-РЖ Жамғарма'!Period</vt:lpstr>
      <vt:lpstr>Period</vt:lpstr>
      <vt:lpstr>R_10</vt:lpstr>
      <vt:lpstr>R_112</vt:lpstr>
      <vt:lpstr>R_113</vt:lpstr>
      <vt:lpstr>R_12</vt:lpstr>
      <vt:lpstr>R_3</vt:lpstr>
      <vt:lpstr>R_5</vt:lpstr>
      <vt:lpstr>R_6</vt:lpstr>
      <vt:lpstr>R_7</vt:lpstr>
      <vt:lpstr>R_8</vt:lpstr>
      <vt:lpstr>R_9</vt:lpstr>
      <vt:lpstr>'2-РЖ Жамғарма'!SettlementCode</vt:lpstr>
      <vt:lpstr>SettlementCode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2025-01-13T06:23:37Z</dcterms:modified>
</cp:coreProperties>
</file>