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ФОЗИЛ 2021\БЮДЖЕТ ОЧИҚЛИГИ 6247\2025\1-chorak\"/>
    </mc:Choice>
  </mc:AlternateContent>
  <bookViews>
    <workbookView xWindow="0" yWindow="0" windowWidth="28800" windowHeight="12585"/>
  </bookViews>
  <sheets>
    <sheet name="5-Ilov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J11" i="2"/>
  <c r="J10" i="2"/>
  <c r="J14" i="2" l="1"/>
  <c r="I9" i="2"/>
  <c r="G27" i="2"/>
  <c r="G26" i="2"/>
  <c r="G24" i="2" l="1"/>
  <c r="G23" i="2" l="1"/>
  <c r="G21" i="2"/>
  <c r="G20" i="2"/>
  <c r="K18" i="2"/>
  <c r="J18" i="2"/>
  <c r="I18" i="2"/>
  <c r="H18" i="2"/>
  <c r="G16" i="2"/>
  <c r="G15" i="2"/>
  <c r="G14" i="2"/>
  <c r="G13" i="2"/>
  <c r="G12" i="2"/>
  <c r="G11" i="2"/>
  <c r="G10" i="2"/>
  <c r="G9" i="2"/>
  <c r="G18" i="2" l="1"/>
</calcChain>
</file>

<file path=xl/sharedStrings.xml><?xml version="1.0" encoding="utf-8"?>
<sst xmlns="http://schemas.openxmlformats.org/spreadsheetml/2006/main" count="63" uniqueCount="42">
  <si>
    <t xml:space="preserve">Mansabdor shaxslarning xizmat safarlari xarajatlari toʻgʻrisidagi </t>
  </si>
  <si>
    <t>MAʼLUMOTLAR</t>
  </si>
  <si>
    <t>Oʻzbekiston Respublikasi hududidagi xizmat safarlari</t>
  </si>
  <si>
    <t>T/r</t>
  </si>
  <si>
    <t>Xizmat safarining qisqacha maqsadi</t>
  </si>
  <si>
    <t>Xizmat safari amalga oshirilgan hudud</t>
  </si>
  <si>
    <r>
      <t xml:space="preserve">Xizmat safarining davomiylik muddati </t>
    </r>
    <r>
      <rPr>
        <i/>
        <sz val="10"/>
        <color theme="1"/>
        <rFont val="Times New Roman"/>
        <family val="1"/>
        <charset val="204"/>
      </rPr>
      <t>(sutkada)</t>
    </r>
  </si>
  <si>
    <t>Xizmat safarini amalga oshirgan xodimning familiyasi va ismi</t>
  </si>
  <si>
    <t>Moliyalashtirish manbasi</t>
  </si>
  <si>
    <t>Jami xarajat</t>
  </si>
  <si>
    <r>
      <t xml:space="preserve">Shundan, xarajat turlari </t>
    </r>
    <r>
      <rPr>
        <i/>
        <sz val="10"/>
        <color theme="1"/>
        <rFont val="Times New Roman"/>
        <family val="1"/>
        <charset val="204"/>
      </rPr>
      <t>(soʻmda)</t>
    </r>
  </si>
  <si>
    <t>Kundalik xarajatlar</t>
  </si>
  <si>
    <r>
      <t xml:space="preserve">Turar joy bilan bogʻliq </t>
    </r>
    <r>
      <rPr>
        <i/>
        <sz val="9"/>
        <color theme="1"/>
        <rFont val="Times New Roman"/>
        <family val="1"/>
        <charset val="204"/>
      </rPr>
      <t>(mehmonxona yoki turar joy ijarasi) xarajatlar</t>
    </r>
  </si>
  <si>
    <t>Yoʻl xarajatlari</t>
  </si>
  <si>
    <t>Boshqa xarajatlari</t>
  </si>
  <si>
    <t>1-chorak</t>
  </si>
  <si>
    <t>Oʻzbekiston Respublikasining Davlat budjeti</t>
  </si>
  <si>
    <t>Maʼlumotlar eʼlon qilinayotgan davr boʻyicha jami:</t>
  </si>
  <si>
    <t>2-chorak</t>
  </si>
  <si>
    <t>Hisobot yilining oʻtgan davri boʻyicha jami:</t>
  </si>
  <si>
    <t>Izoh:</t>
  </si>
  <si>
    <t>1. Maʼlumotlar mansabdor shaxslarning Oʻzbekiston Respublikasi hududidagi xizmat safarlari bilan bogʻliq amalga oshirgan xarajatlar asosida shakllantirilib (1,2,3 va 4-choraklar qoʻshilganda jadvalning “Hisobot yilining oʻtgan davri boʻyicha jami” satrida 7-11-ustunlarning koʻrsatkichlari moliya yili davomida oʻsib boruvchi tartibida kiritiladi) Agentlikning rasmiy veb-sayti va Ochiq maʼlumotlar portalidagi sahifasida joylashtiriladi (davlat sirlari va xizmatda foydalanish uchun moʻljallangan maʼlumotlar bundan mustasno);</t>
  </si>
  <si>
    <t>2. Maʼlumotlar amalga oshirilgan har bir xizmat safari kesimida, har chorak yakunidan keyingi oyning oʻninchi sanasiga qadar belgilangan axborot resursida joylashtirib borilishi lozim;</t>
  </si>
  <si>
    <t>3. Xizmat safari bilan bogʻliq xarajatlar haqidagi maʼlumotlarga Agentlikning barcha xodimlari tomonidan amalga oshirilgan xarajatlar kiritiladi.</t>
  </si>
  <si>
    <t>4. Xizmat safariga yuborilgan xodimga boshqa xarajatlar toʻlab berilgan taqdirda, toʻlangan pul mablagʻlarining miqdori tegishincha xodimlar kesimida jadvalning 11-ustuniga kiritilib, izohda ularning qisqacha tavsifi (jamlangan miqdori) yoritiladi.</t>
  </si>
  <si>
    <t>3-chorak</t>
  </si>
  <si>
    <t>4-chorak</t>
  </si>
  <si>
    <t>Sh. Xojiboyev</t>
  </si>
  <si>
    <t>Namangan viloyati</t>
  </si>
  <si>
    <t>O‘rganish</t>
  </si>
  <si>
    <t>Andijon viloyati</t>
  </si>
  <si>
    <t>L.Mirzayev</t>
  </si>
  <si>
    <t>Sayyor qabul</t>
  </si>
  <si>
    <t>Xorazm viloyati</t>
  </si>
  <si>
    <t>U.Yusupov</t>
  </si>
  <si>
    <t>A.Aliyev</t>
  </si>
  <si>
    <t>Seminar</t>
  </si>
  <si>
    <t>Toshkent viloyati</t>
  </si>
  <si>
    <t>O.bobojonov</t>
  </si>
  <si>
    <t>Sirdaryo viloyati</t>
  </si>
  <si>
    <t>S.Sadikov</t>
  </si>
  <si>
    <t>Buxoro viloyati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</si>
</sst>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\ _₽_-;\-* #,##0\ _₽_-;_-* &quot;-&quot;\ _₽_-;_-@_-"/>
  </numFmts>
  <fonts count="1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FEBF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1" fillId="0" borderId="0" xfId="2"/>
    <xf numFmtId="0" fontId="5" fillId="0" borderId="0" xfId="2" applyFont="1"/>
    <xf numFmtId="0" fontId="6" fillId="0" borderId="0" xfId="2" applyFont="1" applyAlignment="1">
      <alignment horizontal="left" vertical="center" indent="15"/>
    </xf>
    <xf numFmtId="0" fontId="5" fillId="2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165" fontId="10" fillId="0" borderId="1" xfId="2" applyNumberFormat="1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vertical="center" wrapText="1"/>
    </xf>
    <xf numFmtId="0" fontId="9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topLeftCell="A5" workbookViewId="0">
      <selection activeCell="J17" sqref="J17"/>
    </sheetView>
  </sheetViews>
  <sheetFormatPr defaultRowHeight="15" x14ac:dyDescent="0.25"/>
  <cols>
    <col min="1" max="1" width="5.5703125" style="1" customWidth="1"/>
    <col min="2" max="2" width="12" style="1" customWidth="1"/>
    <col min="3" max="3" width="15.140625" style="1" customWidth="1"/>
    <col min="4" max="4" width="9.140625" style="1"/>
    <col min="5" max="5" width="13.28515625" style="1" customWidth="1"/>
    <col min="6" max="6" width="24.28515625" style="1" customWidth="1"/>
    <col min="7" max="7" width="11.140625" style="1" bestFit="1" customWidth="1"/>
    <col min="8" max="8" width="9.7109375" style="1" bestFit="1" customWidth="1"/>
    <col min="9" max="10" width="11.140625" style="1" bestFit="1" customWidth="1"/>
    <col min="11" max="16384" width="9.140625" style="1"/>
  </cols>
  <sheetData>
    <row r="2" spans="1:1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5" customHeight="1" x14ac:dyDescent="0.25">
      <c r="G4" s="2" t="s">
        <v>2</v>
      </c>
      <c r="H4" s="3"/>
    </row>
    <row r="5" spans="1:11" x14ac:dyDescent="0.25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4" t="s">
        <v>10</v>
      </c>
      <c r="I5" s="15"/>
      <c r="J5" s="15"/>
      <c r="K5" s="16"/>
    </row>
    <row r="6" spans="1:11" ht="73.5" x14ac:dyDescent="0.25">
      <c r="A6" s="13"/>
      <c r="B6" s="13"/>
      <c r="C6" s="13" t="s">
        <v>5</v>
      </c>
      <c r="D6" s="13" t="s">
        <v>6</v>
      </c>
      <c r="E6" s="13" t="s">
        <v>7</v>
      </c>
      <c r="F6" s="13" t="s">
        <v>8</v>
      </c>
      <c r="G6" s="13"/>
      <c r="H6" s="4" t="s">
        <v>11</v>
      </c>
      <c r="I6" s="4" t="s">
        <v>12</v>
      </c>
      <c r="J6" s="4" t="s">
        <v>13</v>
      </c>
      <c r="K6" s="4" t="s">
        <v>14</v>
      </c>
    </row>
    <row r="7" spans="1:1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</row>
    <row r="8" spans="1:11" ht="15.75" customHeight="1" x14ac:dyDescent="0.25">
      <c r="A8" s="19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25.5" x14ac:dyDescent="0.25">
      <c r="A9" s="6">
        <v>1</v>
      </c>
      <c r="B9" s="7" t="s">
        <v>29</v>
      </c>
      <c r="C9" s="6" t="s">
        <v>28</v>
      </c>
      <c r="D9" s="6">
        <v>15</v>
      </c>
      <c r="E9" s="6" t="s">
        <v>27</v>
      </c>
      <c r="F9" s="6" t="s">
        <v>16</v>
      </c>
      <c r="G9" s="8">
        <f>+H9+I9+J9+K9</f>
        <v>4420000</v>
      </c>
      <c r="H9" s="8">
        <v>450000</v>
      </c>
      <c r="I9" s="8">
        <f>3360000+280000+330000</f>
        <v>3970000</v>
      </c>
      <c r="J9" s="8"/>
      <c r="K9" s="8"/>
    </row>
    <row r="10" spans="1:11" ht="25.5" x14ac:dyDescent="0.25">
      <c r="A10" s="6">
        <v>2</v>
      </c>
      <c r="B10" s="7" t="s">
        <v>32</v>
      </c>
      <c r="C10" s="6" t="s">
        <v>33</v>
      </c>
      <c r="D10" s="6">
        <v>2</v>
      </c>
      <c r="E10" s="6" t="s">
        <v>34</v>
      </c>
      <c r="F10" s="6" t="s">
        <v>16</v>
      </c>
      <c r="G10" s="8">
        <f t="shared" ref="G10:G16" si="0">+H10+I10+J10+K10</f>
        <v>2063660</v>
      </c>
      <c r="H10" s="8">
        <v>75000</v>
      </c>
      <c r="I10" s="8">
        <v>500000</v>
      </c>
      <c r="J10" s="8">
        <f>646254+842406</f>
        <v>1488660</v>
      </c>
      <c r="K10" s="8"/>
    </row>
    <row r="11" spans="1:11" ht="25.5" x14ac:dyDescent="0.25">
      <c r="A11" s="6">
        <v>3</v>
      </c>
      <c r="B11" s="7" t="s">
        <v>32</v>
      </c>
      <c r="C11" s="6" t="s">
        <v>33</v>
      </c>
      <c r="D11" s="6">
        <v>2</v>
      </c>
      <c r="E11" s="6" t="s">
        <v>35</v>
      </c>
      <c r="F11" s="6" t="s">
        <v>16</v>
      </c>
      <c r="G11" s="8">
        <f t="shared" si="0"/>
        <v>2146808</v>
      </c>
      <c r="H11" s="8">
        <v>75000</v>
      </c>
      <c r="I11" s="8">
        <v>500000</v>
      </c>
      <c r="J11" s="8">
        <f>727035+844773</f>
        <v>1571808</v>
      </c>
      <c r="K11" s="8"/>
    </row>
    <row r="12" spans="1:11" ht="25.5" x14ac:dyDescent="0.25">
      <c r="A12" s="6">
        <v>4</v>
      </c>
      <c r="B12" s="7" t="s">
        <v>36</v>
      </c>
      <c r="C12" s="6" t="s">
        <v>37</v>
      </c>
      <c r="D12" s="6">
        <v>2</v>
      </c>
      <c r="E12" s="6" t="s">
        <v>34</v>
      </c>
      <c r="F12" s="6" t="s">
        <v>16</v>
      </c>
      <c r="G12" s="8">
        <f t="shared" si="0"/>
        <v>575000</v>
      </c>
      <c r="H12" s="8">
        <v>75000</v>
      </c>
      <c r="I12" s="8">
        <v>500000</v>
      </c>
      <c r="J12" s="8"/>
      <c r="K12" s="8"/>
    </row>
    <row r="13" spans="1:11" ht="25.5" x14ac:dyDescent="0.25">
      <c r="A13" s="6">
        <v>5</v>
      </c>
      <c r="B13" s="7" t="s">
        <v>36</v>
      </c>
      <c r="C13" s="6" t="s">
        <v>37</v>
      </c>
      <c r="D13" s="6">
        <v>2</v>
      </c>
      <c r="E13" s="6" t="s">
        <v>38</v>
      </c>
      <c r="F13" s="6" t="s">
        <v>16</v>
      </c>
      <c r="G13" s="8">
        <f t="shared" si="0"/>
        <v>575000</v>
      </c>
      <c r="H13" s="8">
        <v>75000</v>
      </c>
      <c r="I13" s="8">
        <v>500000</v>
      </c>
      <c r="J13" s="8"/>
      <c r="K13" s="8"/>
    </row>
    <row r="14" spans="1:11" ht="25.5" x14ac:dyDescent="0.25">
      <c r="A14" s="6">
        <v>6</v>
      </c>
      <c r="B14" s="7" t="s">
        <v>29</v>
      </c>
      <c r="C14" s="6" t="s">
        <v>30</v>
      </c>
      <c r="D14" s="6">
        <v>5</v>
      </c>
      <c r="E14" s="6" t="s">
        <v>31</v>
      </c>
      <c r="F14" s="6" t="s">
        <v>16</v>
      </c>
      <c r="G14" s="8">
        <f t="shared" si="0"/>
        <v>1991410</v>
      </c>
      <c r="H14" s="8">
        <v>187500</v>
      </c>
      <c r="I14" s="8">
        <v>1400000</v>
      </c>
      <c r="J14" s="8">
        <f>206170+197740</f>
        <v>403910</v>
      </c>
      <c r="K14" s="8"/>
    </row>
    <row r="15" spans="1:11" ht="25.5" x14ac:dyDescent="0.25">
      <c r="A15" s="6">
        <v>7</v>
      </c>
      <c r="B15" s="7" t="s">
        <v>32</v>
      </c>
      <c r="C15" s="6" t="s">
        <v>39</v>
      </c>
      <c r="D15" s="6">
        <v>1</v>
      </c>
      <c r="E15" s="6" t="s">
        <v>40</v>
      </c>
      <c r="F15" s="6" t="s">
        <v>16</v>
      </c>
      <c r="G15" s="8">
        <f t="shared" si="0"/>
        <v>160090</v>
      </c>
      <c r="H15" s="8">
        <v>37500</v>
      </c>
      <c r="I15" s="8"/>
      <c r="J15" s="8">
        <v>122590</v>
      </c>
      <c r="K15" s="8"/>
    </row>
    <row r="16" spans="1:11" ht="25.5" x14ac:dyDescent="0.25">
      <c r="A16" s="6">
        <v>8</v>
      </c>
      <c r="B16" s="7" t="s">
        <v>29</v>
      </c>
      <c r="C16" s="6" t="s">
        <v>41</v>
      </c>
      <c r="D16" s="6">
        <v>4</v>
      </c>
      <c r="E16" s="6" t="s">
        <v>31</v>
      </c>
      <c r="F16" s="6" t="s">
        <v>16</v>
      </c>
      <c r="G16" s="8">
        <f t="shared" si="0"/>
        <v>1762500</v>
      </c>
      <c r="H16" s="8">
        <v>150000</v>
      </c>
      <c r="I16" s="8">
        <v>1200000</v>
      </c>
      <c r="J16" s="8">
        <f>206250+206250</f>
        <v>412500</v>
      </c>
      <c r="K16" s="8"/>
    </row>
    <row r="17" spans="1:1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ht="15.75" customHeight="1" x14ac:dyDescent="0.25">
      <c r="A18" s="20" t="s">
        <v>17</v>
      </c>
      <c r="B18" s="20"/>
      <c r="C18" s="20"/>
      <c r="D18" s="20"/>
      <c r="E18" s="20"/>
      <c r="F18" s="20"/>
      <c r="G18" s="10">
        <f>SUM(G9:G17)</f>
        <v>13694468</v>
      </c>
      <c r="H18" s="10">
        <f t="shared" ref="H18:K18" si="1">SUM(H9:H17)</f>
        <v>1125000</v>
      </c>
      <c r="I18" s="10">
        <f t="shared" si="1"/>
        <v>8570000</v>
      </c>
      <c r="J18" s="10">
        <f t="shared" si="1"/>
        <v>3999468</v>
      </c>
      <c r="K18" s="10">
        <f t="shared" si="1"/>
        <v>0</v>
      </c>
    </row>
    <row r="19" spans="1:11" ht="15.75" customHeight="1" x14ac:dyDescent="0.25">
      <c r="A19" s="19" t="s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x14ac:dyDescent="0.25">
      <c r="A20" s="6">
        <v>9</v>
      </c>
      <c r="B20" s="7"/>
      <c r="C20" s="6"/>
      <c r="D20" s="6"/>
      <c r="E20" s="6"/>
      <c r="F20" s="6"/>
      <c r="G20" s="8">
        <f t="shared" ref="G20:G21" si="2">+H20+I20+J20+K20</f>
        <v>0</v>
      </c>
      <c r="H20" s="9"/>
      <c r="I20" s="9"/>
      <c r="J20" s="9"/>
      <c r="K20" s="9"/>
    </row>
    <row r="21" spans="1:11" x14ac:dyDescent="0.25">
      <c r="A21" s="6">
        <v>10</v>
      </c>
      <c r="B21" s="7"/>
      <c r="C21" s="6"/>
      <c r="D21" s="6"/>
      <c r="E21" s="6"/>
      <c r="F21" s="6"/>
      <c r="G21" s="8">
        <f t="shared" si="2"/>
        <v>0</v>
      </c>
      <c r="H21" s="9"/>
      <c r="I21" s="9"/>
      <c r="J21" s="9"/>
      <c r="K21" s="9"/>
    </row>
    <row r="22" spans="1:11" x14ac:dyDescent="0.25">
      <c r="A22" s="19" t="s">
        <v>25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x14ac:dyDescent="0.25">
      <c r="A23" s="6"/>
      <c r="B23" s="7"/>
      <c r="C23" s="6"/>
      <c r="D23" s="6"/>
      <c r="E23" s="6"/>
      <c r="F23" s="6"/>
      <c r="G23" s="8">
        <f t="shared" ref="G23:G27" si="3">+H23+I23+J23+K23</f>
        <v>0</v>
      </c>
      <c r="H23" s="9"/>
      <c r="I23" s="9"/>
      <c r="J23" s="9"/>
      <c r="K23" s="9"/>
    </row>
    <row r="24" spans="1:11" x14ac:dyDescent="0.25">
      <c r="A24" s="6"/>
      <c r="B24" s="7"/>
      <c r="C24" s="6"/>
      <c r="D24" s="6"/>
      <c r="E24" s="6"/>
      <c r="F24" s="6"/>
      <c r="G24" s="8">
        <f t="shared" si="3"/>
        <v>0</v>
      </c>
      <c r="H24" s="9"/>
      <c r="I24" s="9"/>
      <c r="J24" s="9"/>
      <c r="K24" s="9"/>
    </row>
    <row r="25" spans="1:11" x14ac:dyDescent="0.25">
      <c r="A25" s="19" t="s">
        <v>26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x14ac:dyDescent="0.25">
      <c r="A26" s="6"/>
      <c r="B26" s="7"/>
      <c r="C26" s="6"/>
      <c r="D26" s="6"/>
      <c r="E26" s="6"/>
      <c r="F26" s="6"/>
      <c r="G26" s="8">
        <f t="shared" si="3"/>
        <v>0</v>
      </c>
      <c r="H26" s="9"/>
      <c r="I26" s="9"/>
      <c r="J26" s="9"/>
      <c r="K26" s="9"/>
    </row>
    <row r="27" spans="1:11" x14ac:dyDescent="0.25">
      <c r="A27" s="6"/>
      <c r="B27" s="7"/>
      <c r="C27" s="6"/>
      <c r="D27" s="6"/>
      <c r="E27" s="6"/>
      <c r="F27" s="6"/>
      <c r="G27" s="8">
        <f t="shared" si="3"/>
        <v>0</v>
      </c>
      <c r="H27" s="9"/>
      <c r="I27" s="9"/>
      <c r="J27" s="9"/>
      <c r="K27" s="9"/>
    </row>
    <row r="28" spans="1:11" x14ac:dyDescent="0.25">
      <c r="A28" s="6"/>
      <c r="B28" s="7"/>
      <c r="C28" s="6"/>
      <c r="D28" s="6"/>
      <c r="E28" s="6"/>
      <c r="F28" s="6"/>
      <c r="G28" s="8"/>
      <c r="H28" s="9"/>
      <c r="I28" s="9"/>
      <c r="J28" s="9"/>
      <c r="K28" s="9"/>
    </row>
    <row r="29" spans="1:11" ht="15.75" customHeight="1" x14ac:dyDescent="0.25">
      <c r="A29" s="20" t="s">
        <v>17</v>
      </c>
      <c r="B29" s="20"/>
      <c r="C29" s="20"/>
      <c r="D29" s="20"/>
      <c r="E29" s="20"/>
      <c r="F29" s="20"/>
      <c r="G29" s="9"/>
      <c r="H29" s="9"/>
      <c r="I29" s="9"/>
      <c r="J29" s="9"/>
      <c r="K29" s="9"/>
    </row>
    <row r="30" spans="1:11" ht="15.75" customHeight="1" x14ac:dyDescent="0.25">
      <c r="A30" s="11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1" ht="15.75" customHeight="1" x14ac:dyDescent="0.25">
      <c r="A31" s="20" t="s">
        <v>19</v>
      </c>
      <c r="B31" s="20"/>
      <c r="C31" s="20"/>
      <c r="D31" s="20"/>
      <c r="E31" s="20"/>
      <c r="F31" s="20"/>
      <c r="G31" s="9"/>
      <c r="H31" s="9"/>
      <c r="I31" s="9"/>
      <c r="J31" s="9"/>
      <c r="K31" s="9"/>
    </row>
    <row r="34" spans="2:11" x14ac:dyDescent="0.25">
      <c r="B34" s="2" t="s">
        <v>20</v>
      </c>
      <c r="C34" s="2"/>
      <c r="D34" s="2"/>
      <c r="E34" s="2"/>
      <c r="F34" s="2"/>
      <c r="G34" s="2"/>
      <c r="H34" s="2"/>
      <c r="I34" s="2"/>
      <c r="J34" s="2"/>
      <c r="K34" s="2"/>
    </row>
    <row r="35" spans="2:11" ht="63" customHeight="1" x14ac:dyDescent="0.25">
      <c r="B35" s="18" t="s">
        <v>21</v>
      </c>
      <c r="C35" s="18"/>
      <c r="D35" s="18"/>
      <c r="E35" s="18"/>
      <c r="F35" s="18"/>
      <c r="G35" s="18"/>
      <c r="H35" s="18"/>
      <c r="I35" s="18"/>
      <c r="J35" s="18"/>
      <c r="K35" s="18"/>
    </row>
    <row r="36" spans="2:11" ht="26.25" customHeight="1" x14ac:dyDescent="0.25">
      <c r="B36" s="17" t="s">
        <v>22</v>
      </c>
      <c r="C36" s="17"/>
      <c r="D36" s="17"/>
      <c r="E36" s="17"/>
      <c r="F36" s="17"/>
      <c r="G36" s="17"/>
      <c r="H36" s="17"/>
      <c r="I36" s="17"/>
      <c r="J36" s="17"/>
      <c r="K36" s="17"/>
    </row>
    <row r="37" spans="2:11" ht="30" customHeight="1" x14ac:dyDescent="0.25">
      <c r="B37" s="17" t="s">
        <v>23</v>
      </c>
      <c r="C37" s="17"/>
      <c r="D37" s="17"/>
      <c r="E37" s="17"/>
      <c r="F37" s="17"/>
      <c r="G37" s="17"/>
      <c r="H37" s="17"/>
      <c r="I37" s="17"/>
      <c r="J37" s="17"/>
      <c r="K37" s="17"/>
    </row>
    <row r="38" spans="2:11" ht="33" customHeight="1" x14ac:dyDescent="0.25">
      <c r="B38" s="18" t="s">
        <v>24</v>
      </c>
      <c r="C38" s="18"/>
      <c r="D38" s="18"/>
      <c r="E38" s="18"/>
      <c r="F38" s="18"/>
      <c r="G38" s="18"/>
      <c r="H38" s="18"/>
      <c r="I38" s="18"/>
      <c r="J38" s="18"/>
      <c r="K38" s="18"/>
    </row>
  </sheetData>
  <mergeCells count="21">
    <mergeCell ref="B36:K36"/>
    <mergeCell ref="B37:K37"/>
    <mergeCell ref="B38:K38"/>
    <mergeCell ref="A8:K8"/>
    <mergeCell ref="A18:F18"/>
    <mergeCell ref="A19:K19"/>
    <mergeCell ref="A29:F29"/>
    <mergeCell ref="A31:F31"/>
    <mergeCell ref="B35:K35"/>
    <mergeCell ref="A22:K22"/>
    <mergeCell ref="A25:K25"/>
    <mergeCell ref="A2:K2"/>
    <mergeCell ref="A3:K3"/>
    <mergeCell ref="A5:A6"/>
    <mergeCell ref="B5:B6"/>
    <mergeCell ref="C5:C6"/>
    <mergeCell ref="D5:D6"/>
    <mergeCell ref="E5:E6"/>
    <mergeCell ref="F5:F6"/>
    <mergeCell ref="G5:G6"/>
    <mergeCell ref="H5:K5"/>
  </mergeCells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5-Ilova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A63</dc:creator>
  <cp:lastModifiedBy>Suyunov Fozil</cp:lastModifiedBy>
  <cp:lastPrinted>2021-06-30T11:16:39Z</cp:lastPrinted>
  <dcterms:created xsi:type="dcterms:W3CDTF">2021-06-30T09:59:14Z</dcterms:created>
  <dcterms:modified xsi:type="dcterms:W3CDTF">2025-04-08T05:03:46Z</dcterms:modified>
</cp:coreProperties>
</file>