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ЗИЛ 2021\КОМАНДИРОВКА\2022\"/>
    </mc:Choice>
  </mc:AlternateContent>
  <bookViews>
    <workbookView xWindow="0" yWindow="0" windowWidth="28800" windowHeight="12585"/>
  </bookViews>
  <sheets>
    <sheet name="4-чора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L10" i="1"/>
  <c r="L26" i="1"/>
  <c r="L12" i="1"/>
  <c r="L11" i="1"/>
  <c r="L25" i="1"/>
  <c r="L24" i="1"/>
  <c r="L22" i="1"/>
  <c r="L23" i="1"/>
  <c r="L6" i="1" l="1"/>
  <c r="L20" i="1" l="1"/>
  <c r="L19" i="1"/>
  <c r="L16" i="1" l="1"/>
  <c r="L21" i="1" l="1"/>
  <c r="L14" i="1"/>
  <c r="L15" i="1"/>
  <c r="L18" i="1"/>
  <c r="L13" i="1"/>
  <c r="L8" i="1"/>
  <c r="L17" i="1"/>
  <c r="L4" i="1"/>
  <c r="L5" i="1"/>
  <c r="L7" i="1"/>
  <c r="L9" i="1" l="1"/>
  <c r="L27" i="1" s="1"/>
  <c r="G27" i="1"/>
  <c r="K27" i="1"/>
  <c r="J27" i="1"/>
  <c r="I27" i="1"/>
</calcChain>
</file>

<file path=xl/sharedStrings.xml><?xml version="1.0" encoding="utf-8"?>
<sst xmlns="http://schemas.openxmlformats.org/spreadsheetml/2006/main" count="123" uniqueCount="57">
  <si>
    <t>№</t>
  </si>
  <si>
    <t>Ф,И,О.</t>
  </si>
  <si>
    <t>Хизмат сафари гувохномаси №</t>
  </si>
  <si>
    <t>Хизмат сафари буйруғи номери ва санаси</t>
  </si>
  <si>
    <t>Хизмат сафари куни</t>
  </si>
  <si>
    <t>Кунлик харажат</t>
  </si>
  <si>
    <t>Жами</t>
  </si>
  <si>
    <t>Транспорт харажати</t>
  </si>
  <si>
    <t>Ётокхона харажати</t>
  </si>
  <si>
    <t>Хизмат сафари манзили</t>
  </si>
  <si>
    <t>Хизмат сафари мақсади</t>
  </si>
  <si>
    <t>Лавозими</t>
  </si>
  <si>
    <t>Садиков Ш.Ғ.</t>
  </si>
  <si>
    <t>Директор ўринбосари</t>
  </si>
  <si>
    <t>Сайёр қабул</t>
  </si>
  <si>
    <t>Бўлим бошлиғи</t>
  </si>
  <si>
    <t>Юсупов У.М.</t>
  </si>
  <si>
    <t>Директор</t>
  </si>
  <si>
    <t>Алиев А.О.</t>
  </si>
  <si>
    <t>Матбуот котиби</t>
  </si>
  <si>
    <t>Мирзаев Л.Т.</t>
  </si>
  <si>
    <t>Бош мутахассис</t>
  </si>
  <si>
    <t>Андижон вилояти</t>
  </si>
  <si>
    <t>Исаев Х.Н.</t>
  </si>
  <si>
    <t>Самарқанд вилояти</t>
  </si>
  <si>
    <t>Ўрганиш</t>
  </si>
  <si>
    <t>Навоий вилояти</t>
  </si>
  <si>
    <t>Юнусходжаева С.Б.</t>
  </si>
  <si>
    <t>Хожибоев Ш.Э</t>
  </si>
  <si>
    <t>Ички аудит бошлиғи</t>
  </si>
  <si>
    <t>Бухоро вилояти</t>
  </si>
  <si>
    <t>Қорақалпоғистон Республикаси</t>
  </si>
  <si>
    <t>Наманган вилояти</t>
  </si>
  <si>
    <t>№ 168ш 18,10,2022й</t>
  </si>
  <si>
    <t>№ 154ш 03,10,2022й</t>
  </si>
  <si>
    <t>ХИЗМАТ САФАРИ ТЎҒРИСИДА 4-ЧОРАК БЎЙИЧА МАЪЛУМОТ</t>
  </si>
  <si>
    <t>№ 163ш 12,10,2022й</t>
  </si>
  <si>
    <t>АКТ ҳафталиги</t>
  </si>
  <si>
    <t>№ 142ш 10,10,2022й</t>
  </si>
  <si>
    <t>№ 164ш 17,10,2022й</t>
  </si>
  <si>
    <t>Қашқадарё вилояти</t>
  </si>
  <si>
    <t>Янги бино очилиши ва сайёр қабул</t>
  </si>
  <si>
    <t>Турапов А.Ў.</t>
  </si>
  <si>
    <t>№ 142ш 03,10,2022й</t>
  </si>
  <si>
    <t>№ 165ш 17,10,2022й</t>
  </si>
  <si>
    <t>Юсупов Д.З</t>
  </si>
  <si>
    <t>Анарқулова Н.У</t>
  </si>
  <si>
    <t>№ 173ш 25,10,2022й</t>
  </si>
  <si>
    <t>Исаев У.Х.</t>
  </si>
  <si>
    <t>Автомобил хойдовчиси</t>
  </si>
  <si>
    <t>№ 181ш 04,11,2022й</t>
  </si>
  <si>
    <t>ТДТ саммитида ОАВ ходимларига ҳамроҳлик қилиш</t>
  </si>
  <si>
    <t>№ 182ш 04,11,2022й</t>
  </si>
  <si>
    <t>№ 197ш 24,11,2022й</t>
  </si>
  <si>
    <t>Ички аудит тадбири</t>
  </si>
  <si>
    <t>№ 209ш 09,12,2022й</t>
  </si>
  <si>
    <t>Фарғона-Андижон вилоятлари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</si>
</sst>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5" x14ac:knownFonts="1">
    <font>
      <sz val="10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80" zoomScaleNormal="100" workbookViewId="0">
      <pane xSplit="2" topLeftCell="C1" activePane="topRight" state="frozen"/>
      <selection pane="topRight" activeCell="D27" sqref="D27:D30"/>
    </sheetView>
  </sheetViews>
  <sheetFormatPr defaultRowHeight="15" x14ac:dyDescent="0.2"/>
  <cols>
    <col min="1" max="1" width="5.42578125" style="3" customWidth="1"/>
    <col min="2" max="3" width="18.140625" style="3" customWidth="1"/>
    <col min="4" max="4" width="12.28515625" style="3" customWidth="1"/>
    <col min="5" max="5" width="15.28515625" style="3" customWidth="1"/>
    <col min="6" max="6" width="18.85546875" style="3" customWidth="1"/>
    <col min="7" max="7" width="10.28515625" style="3" customWidth="1"/>
    <col min="8" max="8" width="17" style="3" customWidth="1"/>
    <col min="9" max="9" width="15.140625" style="3" bestFit="1" customWidth="1"/>
    <col min="10" max="10" width="18.140625" style="3" bestFit="1" customWidth="1"/>
    <col min="11" max="11" width="14.85546875" style="3" bestFit="1" customWidth="1"/>
    <col min="12" max="12" width="15.85546875" style="3" bestFit="1" customWidth="1"/>
    <col min="13" max="16384" width="9.140625" style="3"/>
  </cols>
  <sheetData>
    <row r="1" spans="1:12" s="1" customFormat="1" ht="28.5" customHeight="1" x14ac:dyDescent="0.2">
      <c r="B1" s="11" t="s">
        <v>35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59.25" customHeight="1" x14ac:dyDescent="0.2">
      <c r="A3" s="2" t="s">
        <v>0</v>
      </c>
      <c r="B3" s="2" t="s">
        <v>1</v>
      </c>
      <c r="C3" s="2" t="s">
        <v>11</v>
      </c>
      <c r="D3" s="2" t="s">
        <v>2</v>
      </c>
      <c r="E3" s="2" t="s">
        <v>3</v>
      </c>
      <c r="F3" s="2" t="s">
        <v>10</v>
      </c>
      <c r="G3" s="2" t="s">
        <v>4</v>
      </c>
      <c r="H3" s="2" t="s">
        <v>9</v>
      </c>
      <c r="I3" s="2" t="s">
        <v>5</v>
      </c>
      <c r="J3" s="2" t="s">
        <v>8</v>
      </c>
      <c r="K3" s="2" t="s">
        <v>7</v>
      </c>
      <c r="L3" s="2" t="s">
        <v>6</v>
      </c>
    </row>
    <row r="4" spans="1:12" ht="30" x14ac:dyDescent="0.2">
      <c r="A4" s="4">
        <v>1</v>
      </c>
      <c r="B4" s="9" t="s">
        <v>46</v>
      </c>
      <c r="C4" s="4" t="s">
        <v>15</v>
      </c>
      <c r="D4" s="4">
        <v>57</v>
      </c>
      <c r="E4" s="4" t="s">
        <v>43</v>
      </c>
      <c r="F4" s="4" t="s">
        <v>25</v>
      </c>
      <c r="G4" s="8">
        <v>5</v>
      </c>
      <c r="H4" s="4" t="s">
        <v>32</v>
      </c>
      <c r="I4" s="7">
        <v>150000</v>
      </c>
      <c r="J4" s="7">
        <v>1320000</v>
      </c>
      <c r="K4" s="7">
        <v>130440</v>
      </c>
      <c r="L4" s="7">
        <f t="shared" ref="L4" si="0">+J4+I4+K4</f>
        <v>1600440</v>
      </c>
    </row>
    <row r="5" spans="1:12" ht="30" x14ac:dyDescent="0.2">
      <c r="A5" s="4">
        <v>2</v>
      </c>
      <c r="B5" s="9" t="s">
        <v>28</v>
      </c>
      <c r="C5" s="4" t="s">
        <v>15</v>
      </c>
      <c r="D5" s="4">
        <v>58</v>
      </c>
      <c r="E5" s="4" t="s">
        <v>43</v>
      </c>
      <c r="F5" s="4" t="s">
        <v>25</v>
      </c>
      <c r="G5" s="8">
        <v>5</v>
      </c>
      <c r="H5" s="4" t="s">
        <v>32</v>
      </c>
      <c r="I5" s="7">
        <v>150000</v>
      </c>
      <c r="J5" s="7">
        <v>1320000</v>
      </c>
      <c r="K5" s="7">
        <v>130440</v>
      </c>
      <c r="L5" s="7">
        <f>+J5+I5+K5</f>
        <v>1600440</v>
      </c>
    </row>
    <row r="6" spans="1:12" ht="30" x14ac:dyDescent="0.2">
      <c r="A6" s="4">
        <v>3</v>
      </c>
      <c r="B6" s="9" t="s">
        <v>20</v>
      </c>
      <c r="C6" s="4" t="s">
        <v>21</v>
      </c>
      <c r="D6" s="4">
        <v>59</v>
      </c>
      <c r="E6" s="4" t="s">
        <v>38</v>
      </c>
      <c r="F6" s="4" t="s">
        <v>25</v>
      </c>
      <c r="G6" s="8">
        <v>5</v>
      </c>
      <c r="H6" s="4" t="s">
        <v>30</v>
      </c>
      <c r="I6" s="7">
        <v>150000</v>
      </c>
      <c r="J6" s="7">
        <v>1100000</v>
      </c>
      <c r="K6" s="7">
        <v>333000</v>
      </c>
      <c r="L6" s="7">
        <f>+J6+I6+K6</f>
        <v>1583000</v>
      </c>
    </row>
    <row r="7" spans="1:12" ht="30" x14ac:dyDescent="0.2">
      <c r="A7" s="4">
        <v>4</v>
      </c>
      <c r="B7" s="9" t="s">
        <v>45</v>
      </c>
      <c r="C7" s="4" t="s">
        <v>21</v>
      </c>
      <c r="D7" s="4">
        <v>60</v>
      </c>
      <c r="E7" s="4" t="s">
        <v>38</v>
      </c>
      <c r="F7" s="4" t="s">
        <v>25</v>
      </c>
      <c r="G7" s="8">
        <v>5</v>
      </c>
      <c r="H7" s="4" t="s">
        <v>30</v>
      </c>
      <c r="I7" s="7">
        <v>150000</v>
      </c>
      <c r="J7" s="7">
        <v>1400000</v>
      </c>
      <c r="K7" s="7">
        <v>333000</v>
      </c>
      <c r="L7" s="7">
        <f>+J7+I7+K7</f>
        <v>1883000</v>
      </c>
    </row>
    <row r="8" spans="1:12" ht="30" x14ac:dyDescent="0.2">
      <c r="A8" s="4">
        <v>5</v>
      </c>
      <c r="B8" s="9" t="s">
        <v>23</v>
      </c>
      <c r="C8" s="4" t="s">
        <v>13</v>
      </c>
      <c r="D8" s="4">
        <v>67</v>
      </c>
      <c r="E8" s="4" t="s">
        <v>34</v>
      </c>
      <c r="F8" s="4" t="s">
        <v>14</v>
      </c>
      <c r="G8" s="8">
        <v>1</v>
      </c>
      <c r="H8" s="4" t="s">
        <v>30</v>
      </c>
      <c r="I8" s="7">
        <v>30000</v>
      </c>
      <c r="J8" s="7"/>
      <c r="K8" s="7">
        <v>875333</v>
      </c>
      <c r="L8" s="7">
        <f>+J8+I8+K8</f>
        <v>905333</v>
      </c>
    </row>
    <row r="9" spans="1:12" ht="30" x14ac:dyDescent="0.2">
      <c r="A9" s="4">
        <v>6</v>
      </c>
      <c r="B9" s="9" t="s">
        <v>12</v>
      </c>
      <c r="C9" s="4" t="s">
        <v>13</v>
      </c>
      <c r="D9" s="4">
        <v>71</v>
      </c>
      <c r="E9" s="4" t="s">
        <v>39</v>
      </c>
      <c r="F9" s="4" t="s">
        <v>25</v>
      </c>
      <c r="G9" s="8">
        <v>3</v>
      </c>
      <c r="H9" s="10" t="s">
        <v>40</v>
      </c>
      <c r="I9" s="7">
        <v>90000</v>
      </c>
      <c r="J9" s="7">
        <v>700000</v>
      </c>
      <c r="K9" s="7">
        <v>400000</v>
      </c>
      <c r="L9" s="7">
        <f t="shared" ref="L9" si="1">+J9+I9+K9</f>
        <v>1190000</v>
      </c>
    </row>
    <row r="10" spans="1:12" ht="30" x14ac:dyDescent="0.2">
      <c r="A10" s="4">
        <v>7</v>
      </c>
      <c r="B10" s="9" t="s">
        <v>20</v>
      </c>
      <c r="C10" s="4" t="s">
        <v>21</v>
      </c>
      <c r="D10" s="4">
        <v>72</v>
      </c>
      <c r="E10" s="4" t="s">
        <v>39</v>
      </c>
      <c r="F10" s="4" t="s">
        <v>25</v>
      </c>
      <c r="G10" s="8">
        <v>3</v>
      </c>
      <c r="H10" s="10" t="s">
        <v>40</v>
      </c>
      <c r="I10" s="7">
        <v>90000</v>
      </c>
      <c r="J10" s="7">
        <v>700000</v>
      </c>
      <c r="K10" s="7">
        <v>400000</v>
      </c>
      <c r="L10" s="7">
        <f t="shared" ref="L10" si="2">+J10+I10+K10</f>
        <v>1190000</v>
      </c>
    </row>
    <row r="11" spans="1:12" ht="30" x14ac:dyDescent="0.2">
      <c r="A11" s="4">
        <v>8</v>
      </c>
      <c r="B11" s="9" t="s">
        <v>28</v>
      </c>
      <c r="C11" s="4" t="s">
        <v>15</v>
      </c>
      <c r="D11" s="4">
        <v>73</v>
      </c>
      <c r="E11" s="4" t="s">
        <v>44</v>
      </c>
      <c r="F11" s="4" t="s">
        <v>25</v>
      </c>
      <c r="G11" s="8">
        <v>2</v>
      </c>
      <c r="H11" s="4" t="s">
        <v>22</v>
      </c>
      <c r="I11" s="7">
        <v>60000</v>
      </c>
      <c r="J11" s="7"/>
      <c r="K11" s="7">
        <v>198360</v>
      </c>
      <c r="L11" s="7">
        <f>+J11+I11+K11</f>
        <v>258360</v>
      </c>
    </row>
    <row r="12" spans="1:12" ht="30" x14ac:dyDescent="0.2">
      <c r="A12" s="4">
        <v>9</v>
      </c>
      <c r="B12" s="9" t="s">
        <v>23</v>
      </c>
      <c r="C12" s="4" t="s">
        <v>13</v>
      </c>
      <c r="D12" s="10">
        <v>74</v>
      </c>
      <c r="E12" s="4" t="s">
        <v>36</v>
      </c>
      <c r="F12" s="4" t="s">
        <v>37</v>
      </c>
      <c r="G12" s="8">
        <v>2</v>
      </c>
      <c r="H12" s="4" t="s">
        <v>24</v>
      </c>
      <c r="I12" s="7">
        <v>60000</v>
      </c>
      <c r="J12" s="7">
        <v>299000</v>
      </c>
      <c r="K12" s="7">
        <v>200000</v>
      </c>
      <c r="L12" s="7">
        <f>+J12+I12+K12</f>
        <v>559000</v>
      </c>
    </row>
    <row r="13" spans="1:12" ht="30" x14ac:dyDescent="0.2">
      <c r="A13" s="4">
        <v>10</v>
      </c>
      <c r="B13" s="9" t="s">
        <v>42</v>
      </c>
      <c r="C13" s="4" t="s">
        <v>15</v>
      </c>
      <c r="D13" s="4">
        <v>75</v>
      </c>
      <c r="E13" s="4" t="s">
        <v>36</v>
      </c>
      <c r="F13" s="4" t="s">
        <v>37</v>
      </c>
      <c r="G13" s="8">
        <v>2</v>
      </c>
      <c r="H13" s="4" t="s">
        <v>24</v>
      </c>
      <c r="I13" s="7">
        <v>60000</v>
      </c>
      <c r="J13" s="7">
        <v>649000</v>
      </c>
      <c r="K13" s="7">
        <v>200000</v>
      </c>
      <c r="L13" s="7">
        <f>+J13+I13+K13</f>
        <v>909000</v>
      </c>
    </row>
    <row r="14" spans="1:12" ht="30" x14ac:dyDescent="0.2">
      <c r="A14" s="4">
        <v>11</v>
      </c>
      <c r="B14" s="9" t="s">
        <v>18</v>
      </c>
      <c r="C14" s="4" t="s">
        <v>19</v>
      </c>
      <c r="D14" s="10">
        <v>76</v>
      </c>
      <c r="E14" s="4" t="s">
        <v>33</v>
      </c>
      <c r="F14" s="4" t="s">
        <v>41</v>
      </c>
      <c r="G14" s="8">
        <v>2</v>
      </c>
      <c r="H14" s="10" t="s">
        <v>26</v>
      </c>
      <c r="I14" s="7">
        <v>60000</v>
      </c>
      <c r="J14" s="7">
        <v>400000</v>
      </c>
      <c r="K14" s="7">
        <f>233140+67900+100000</f>
        <v>401040</v>
      </c>
      <c r="L14" s="7">
        <f t="shared" ref="L14" si="3">+J14+I14+K14</f>
        <v>861040</v>
      </c>
    </row>
    <row r="15" spans="1:12" ht="30" x14ac:dyDescent="0.2">
      <c r="A15" s="4">
        <v>12</v>
      </c>
      <c r="B15" s="9" t="s">
        <v>12</v>
      </c>
      <c r="C15" s="4" t="s">
        <v>13</v>
      </c>
      <c r="D15" s="4">
        <v>77</v>
      </c>
      <c r="E15" s="4" t="s">
        <v>33</v>
      </c>
      <c r="F15" s="4" t="s">
        <v>41</v>
      </c>
      <c r="G15" s="8">
        <v>2</v>
      </c>
      <c r="H15" s="4" t="s">
        <v>26</v>
      </c>
      <c r="I15" s="7">
        <v>60000</v>
      </c>
      <c r="J15" s="7">
        <v>400000</v>
      </c>
      <c r="K15" s="7">
        <v>401040</v>
      </c>
      <c r="L15" s="7">
        <f t="shared" ref="L15:L16" si="4">+J15+I15+K15</f>
        <v>861040</v>
      </c>
    </row>
    <row r="16" spans="1:12" ht="30" x14ac:dyDescent="0.2">
      <c r="A16" s="4">
        <v>13</v>
      </c>
      <c r="B16" s="9" t="s">
        <v>16</v>
      </c>
      <c r="C16" s="4" t="s">
        <v>17</v>
      </c>
      <c r="D16" s="4">
        <v>78</v>
      </c>
      <c r="E16" s="4" t="s">
        <v>33</v>
      </c>
      <c r="F16" s="4" t="s">
        <v>41</v>
      </c>
      <c r="G16" s="8">
        <v>2</v>
      </c>
      <c r="H16" s="4" t="s">
        <v>26</v>
      </c>
      <c r="I16" s="7">
        <v>60000</v>
      </c>
      <c r="J16" s="7">
        <v>500000</v>
      </c>
      <c r="K16" s="7">
        <v>438040</v>
      </c>
      <c r="L16" s="7">
        <f t="shared" si="4"/>
        <v>998040</v>
      </c>
    </row>
    <row r="17" spans="1:12" ht="30" x14ac:dyDescent="0.2">
      <c r="A17" s="4">
        <v>14</v>
      </c>
      <c r="B17" s="9" t="s">
        <v>16</v>
      </c>
      <c r="C17" s="4" t="s">
        <v>17</v>
      </c>
      <c r="D17" s="4">
        <v>79</v>
      </c>
      <c r="E17" s="4" t="s">
        <v>47</v>
      </c>
      <c r="F17" s="4" t="s">
        <v>14</v>
      </c>
      <c r="G17" s="8">
        <v>2</v>
      </c>
      <c r="H17" s="4" t="s">
        <v>24</v>
      </c>
      <c r="I17" s="7">
        <v>60000</v>
      </c>
      <c r="J17" s="7">
        <v>300000</v>
      </c>
      <c r="K17" s="7">
        <v>210000</v>
      </c>
      <c r="L17" s="7">
        <f t="shared" ref="L17" si="5">+J17+I17+K17</f>
        <v>570000</v>
      </c>
    </row>
    <row r="18" spans="1:12" ht="30" x14ac:dyDescent="0.2">
      <c r="A18" s="10">
        <v>15</v>
      </c>
      <c r="B18" s="9" t="s">
        <v>18</v>
      </c>
      <c r="C18" s="4" t="s">
        <v>19</v>
      </c>
      <c r="D18" s="10">
        <v>80</v>
      </c>
      <c r="E18" s="4" t="s">
        <v>47</v>
      </c>
      <c r="F18" s="4" t="s">
        <v>14</v>
      </c>
      <c r="G18" s="8">
        <v>2</v>
      </c>
      <c r="H18" s="4" t="s">
        <v>24</v>
      </c>
      <c r="I18" s="7">
        <v>60000</v>
      </c>
      <c r="J18" s="7">
        <v>300000</v>
      </c>
      <c r="K18" s="7">
        <v>210000</v>
      </c>
      <c r="L18" s="7">
        <f>+J18+I18+K18</f>
        <v>570000</v>
      </c>
    </row>
    <row r="19" spans="1:12" ht="45" x14ac:dyDescent="0.2">
      <c r="A19" s="4">
        <v>16</v>
      </c>
      <c r="B19" s="9" t="s">
        <v>18</v>
      </c>
      <c r="C19" s="4" t="s">
        <v>19</v>
      </c>
      <c r="D19" s="10">
        <v>81</v>
      </c>
      <c r="E19" s="4" t="s">
        <v>50</v>
      </c>
      <c r="F19" s="4" t="s">
        <v>51</v>
      </c>
      <c r="G19" s="8">
        <v>6</v>
      </c>
      <c r="H19" s="4" t="s">
        <v>24</v>
      </c>
      <c r="I19" s="7">
        <v>180000</v>
      </c>
      <c r="J19" s="7">
        <v>1545000</v>
      </c>
      <c r="K19" s="7"/>
      <c r="L19" s="7">
        <f t="shared" ref="L19:L20" si="6">+J19+I19+K19</f>
        <v>1725000</v>
      </c>
    </row>
    <row r="20" spans="1:12" ht="45" x14ac:dyDescent="0.2">
      <c r="A20" s="4">
        <v>17</v>
      </c>
      <c r="B20" s="9" t="s">
        <v>48</v>
      </c>
      <c r="C20" s="4" t="s">
        <v>49</v>
      </c>
      <c r="D20" s="10">
        <v>82</v>
      </c>
      <c r="E20" s="4" t="s">
        <v>50</v>
      </c>
      <c r="F20" s="4" t="s">
        <v>51</v>
      </c>
      <c r="G20" s="8">
        <v>6</v>
      </c>
      <c r="H20" s="4" t="s">
        <v>24</v>
      </c>
      <c r="I20" s="7">
        <v>180000</v>
      </c>
      <c r="J20" s="7">
        <v>1545000</v>
      </c>
      <c r="K20" s="7"/>
      <c r="L20" s="7">
        <f t="shared" si="6"/>
        <v>1725000</v>
      </c>
    </row>
    <row r="21" spans="1:12" ht="30" x14ac:dyDescent="0.2">
      <c r="A21" s="4">
        <v>18</v>
      </c>
      <c r="B21" s="9" t="s">
        <v>16</v>
      </c>
      <c r="C21" s="4" t="s">
        <v>17</v>
      </c>
      <c r="D21" s="4">
        <v>83</v>
      </c>
      <c r="E21" s="4" t="s">
        <v>52</v>
      </c>
      <c r="F21" s="4" t="s">
        <v>14</v>
      </c>
      <c r="G21" s="8">
        <v>2</v>
      </c>
      <c r="H21" s="4" t="s">
        <v>31</v>
      </c>
      <c r="I21" s="7">
        <v>60000</v>
      </c>
      <c r="J21" s="7">
        <v>350000</v>
      </c>
      <c r="K21" s="7">
        <v>733271</v>
      </c>
      <c r="L21" s="7">
        <f t="shared" ref="L21:L25" si="7">+J21+I21+K21</f>
        <v>1143271</v>
      </c>
    </row>
    <row r="22" spans="1:12" ht="30" x14ac:dyDescent="0.2">
      <c r="A22" s="4">
        <v>19</v>
      </c>
      <c r="B22" s="9" t="s">
        <v>18</v>
      </c>
      <c r="C22" s="4" t="s">
        <v>19</v>
      </c>
      <c r="D22" s="4">
        <v>84</v>
      </c>
      <c r="E22" s="4" t="s">
        <v>52</v>
      </c>
      <c r="F22" s="4" t="s">
        <v>14</v>
      </c>
      <c r="G22" s="8">
        <v>2</v>
      </c>
      <c r="H22" s="4" t="s">
        <v>31</v>
      </c>
      <c r="I22" s="7">
        <v>60000</v>
      </c>
      <c r="J22" s="7">
        <v>350000</v>
      </c>
      <c r="K22" s="7">
        <v>733271</v>
      </c>
      <c r="L22" s="7">
        <f t="shared" si="7"/>
        <v>1143271</v>
      </c>
    </row>
    <row r="23" spans="1:12" ht="30" x14ac:dyDescent="0.2">
      <c r="A23" s="4">
        <v>20</v>
      </c>
      <c r="B23" s="9" t="s">
        <v>27</v>
      </c>
      <c r="C23" s="4" t="s">
        <v>29</v>
      </c>
      <c r="D23" s="4">
        <v>85</v>
      </c>
      <c r="E23" s="4" t="s">
        <v>53</v>
      </c>
      <c r="F23" s="4" t="s">
        <v>54</v>
      </c>
      <c r="G23" s="8">
        <v>12</v>
      </c>
      <c r="H23" s="4" t="s">
        <v>22</v>
      </c>
      <c r="I23" s="7">
        <v>360000</v>
      </c>
      <c r="J23" s="7">
        <v>1870000</v>
      </c>
      <c r="K23" s="7">
        <v>356800</v>
      </c>
      <c r="L23" s="7">
        <f t="shared" si="7"/>
        <v>2586800</v>
      </c>
    </row>
    <row r="24" spans="1:12" ht="45" x14ac:dyDescent="0.2">
      <c r="A24" s="4">
        <v>21</v>
      </c>
      <c r="B24" s="9" t="s">
        <v>18</v>
      </c>
      <c r="C24" s="4" t="s">
        <v>19</v>
      </c>
      <c r="D24" s="4">
        <v>86</v>
      </c>
      <c r="E24" s="4" t="s">
        <v>55</v>
      </c>
      <c r="F24" s="4" t="s">
        <v>14</v>
      </c>
      <c r="G24" s="8">
        <v>2</v>
      </c>
      <c r="H24" s="4" t="s">
        <v>56</v>
      </c>
      <c r="I24" s="7">
        <v>60000</v>
      </c>
      <c r="J24" s="7">
        <v>450000</v>
      </c>
      <c r="K24" s="7">
        <v>669264</v>
      </c>
      <c r="L24" s="7">
        <f t="shared" si="7"/>
        <v>1179264</v>
      </c>
    </row>
    <row r="25" spans="1:12" ht="45" x14ac:dyDescent="0.2">
      <c r="A25" s="4">
        <v>22</v>
      </c>
      <c r="B25" s="9" t="s">
        <v>16</v>
      </c>
      <c r="C25" s="4" t="s">
        <v>17</v>
      </c>
      <c r="D25" s="4">
        <v>87</v>
      </c>
      <c r="E25" s="4" t="s">
        <v>55</v>
      </c>
      <c r="F25" s="4" t="s">
        <v>14</v>
      </c>
      <c r="G25" s="8">
        <v>2</v>
      </c>
      <c r="H25" s="4" t="s">
        <v>56</v>
      </c>
      <c r="I25" s="7">
        <v>60000</v>
      </c>
      <c r="J25" s="7">
        <v>800000</v>
      </c>
      <c r="K25" s="7">
        <v>669264</v>
      </c>
      <c r="L25" s="7">
        <f t="shared" si="7"/>
        <v>1529264</v>
      </c>
    </row>
    <row r="26" spans="1:12" x14ac:dyDescent="0.2">
      <c r="A26" s="4"/>
      <c r="B26" s="9"/>
      <c r="C26" s="4"/>
      <c r="D26" s="4"/>
      <c r="E26" s="4"/>
      <c r="F26" s="4"/>
      <c r="G26" s="8"/>
      <c r="H26" s="4"/>
      <c r="I26" s="7"/>
      <c r="J26" s="7"/>
      <c r="K26" s="7"/>
      <c r="L26" s="7">
        <f t="shared" ref="L26" si="8">+J26+I26+K26</f>
        <v>0</v>
      </c>
    </row>
    <row r="27" spans="1:12" ht="30" customHeight="1" x14ac:dyDescent="0.2">
      <c r="A27" s="4"/>
      <c r="B27" s="9"/>
      <c r="C27" s="4"/>
      <c r="D27" s="4"/>
      <c r="E27" s="4"/>
      <c r="F27" s="6"/>
      <c r="G27" s="8">
        <f>SUM(G4:G26)</f>
        <v>75</v>
      </c>
      <c r="H27" s="5"/>
      <c r="I27" s="7">
        <f>SUM(I4:I26)</f>
        <v>2250000</v>
      </c>
      <c r="J27" s="7">
        <f>SUM(J4:J26)</f>
        <v>16298000</v>
      </c>
      <c r="K27" s="7">
        <f>SUM(K4:K26)</f>
        <v>8022563</v>
      </c>
      <c r="L27" s="7">
        <f>SUM(L4:L26)</f>
        <v>26570563</v>
      </c>
    </row>
  </sheetData>
  <mergeCells count="1">
    <mergeCell ref="B1:L1"/>
  </mergeCells>
  <pageMargins left="0.43307086614173229" right="0.15748031496062992" top="0.78740157480314965" bottom="0.78740157480314965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4-чорак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A63</dc:creator>
  <cp:lastModifiedBy>Suyunov Fozil</cp:lastModifiedBy>
  <cp:lastPrinted>2021-06-30T11:16:39Z</cp:lastPrinted>
  <dcterms:created xsi:type="dcterms:W3CDTF">2021-06-30T09:59:14Z</dcterms:created>
  <dcterms:modified xsi:type="dcterms:W3CDTF">2022-12-29T12:14:10Z</dcterms:modified>
</cp:coreProperties>
</file>