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4 илова-асосий воситалар" sheetId="1" r:id="rId1"/>
    <sheet name="5 илова-кам баҳоли ва тез эскир" sheetId="2" r:id="rId2"/>
  </sheets>
  <definedNames>
    <definedName name="_xlnm.Print_Titles" localSheetId="0">'4 илова-асосий воситалар'!$6:$7</definedName>
    <definedName name="_xlnm.Print_Titles" localSheetId="1">'5 илова-кам баҳоли ва тез эскир'!$6:$7</definedName>
    <definedName name="_xlnm.Print_Area" localSheetId="0">'4 илова-асосий воситалар'!$A$1:$M$19</definedName>
    <definedName name="_xlnm.Print_Area" localSheetId="1">'5 илова-кам баҳоли ва тез эскир'!$A$1:$M$49</definedName>
  </definedNames>
  <calcPr fullCalcOnLoad="1"/>
</workbook>
</file>

<file path=xl/sharedStrings.xml><?xml version="1.0" encoding="utf-8"?>
<sst xmlns="http://schemas.openxmlformats.org/spreadsheetml/2006/main" count="295" uniqueCount="145">
  <si>
    <t>Т/р</t>
  </si>
  <si>
    <t>Маълумотлар</t>
  </si>
  <si>
    <t>Пудратчи тўғрисида маълумотлар</t>
  </si>
  <si>
    <t>Пудратчи номи</t>
  </si>
  <si>
    <t>Корхона СТИРи</t>
  </si>
  <si>
    <t>Ҳисобот даври</t>
  </si>
  <si>
    <t>1-чорак</t>
  </si>
  <si>
    <t>Бюджетдан ташқари жамғарма маблағлари</t>
  </si>
  <si>
    <t>Ўзбекистон Республикасининг Давлат бюджети</t>
  </si>
  <si>
    <t>2-чорак</t>
  </si>
  <si>
    <t>4-илова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</si>
  <si>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</si>
  <si>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</si>
  <si>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</si>
  <si>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</si>
  <si>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</si>
  <si>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</si>
  <si>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</si>
  <si>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</si>
  <si>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</si>
  <si>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штука</t>
  </si>
  <si>
    <t>ЖАМИ: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</si>
  <si>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</si>
  <si>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5-илова</t>
  </si>
  <si>
    <t>2022 йилда Ўзбекистон Республикаси "Ўзархив" агентлиги томонидан асосий воситалар харид қилиш учун ўтказилган танловлар (тендерлар) ва амалга оширилган давлат харидлари тўғрисидаги</t>
  </si>
  <si>
    <t>2022 йилда Ўзбекистон Республикаси "Ўзархив" агентлиги томонидан  кам баҳоли ва тез эскирувчи буюмлар харид қилиш учун ўтказилган танловлар (тендерлар) ва амалга оширилган давлат харидлари тўғрисидаги</t>
  </si>
  <si>
    <t>xarid.uzex.uz/shop/ products-list/eshop</t>
  </si>
  <si>
    <t>xarid.uzex.uz/shop/ products-list/national</t>
  </si>
  <si>
    <t>услуга</t>
  </si>
  <si>
    <t xml:space="preserve">ПП № 3953                      от 27.09.2018г.                пункт 17. </t>
  </si>
  <si>
    <t>OOO "UNG Petro"</t>
  </si>
  <si>
    <t>литр</t>
  </si>
  <si>
    <t>Бензин</t>
  </si>
  <si>
    <t>сўм</t>
  </si>
  <si>
    <t>O'ZBEKTELEKOM</t>
  </si>
  <si>
    <t>ГУП "Республиканский узел специальной связи"</t>
  </si>
  <si>
    <t>шт</t>
  </si>
  <si>
    <t>человек</t>
  </si>
  <si>
    <t>22110042319191/ 732-22</t>
  </si>
  <si>
    <t>месяц</t>
  </si>
  <si>
    <t>Услуги по технической поддержке информационных технологий</t>
  </si>
  <si>
    <t xml:space="preserve"> "DAVLAT AXBOROT TIZIMLARINI YARATISH VA QO`LLAB QUVATLASH BO`YICHA YAGONA INTEGRATOR-UZINFOCOM" mas‘uliyati cheklangan jamiyati</t>
  </si>
  <si>
    <t>22110010348418/ 122-HG</t>
  </si>
  <si>
    <t xml:space="preserve"> "Киберхавфсизлик маркази" ДУК</t>
  </si>
  <si>
    <t>22111008222907/ 209660</t>
  </si>
  <si>
    <t xml:space="preserve"> Услуги в области информационных технологий</t>
  </si>
  <si>
    <t>усл. eд</t>
  </si>
  <si>
    <t xml:space="preserve"> "NOYOB SOVGALAR" МЧЖ</t>
  </si>
  <si>
    <t>22111008227154/ 205700</t>
  </si>
  <si>
    <t>Медаль</t>
  </si>
  <si>
    <t>ИП  Талипов  Мирлазиз Миразизович</t>
  </si>
  <si>
    <t>22111008248497/ 225837</t>
  </si>
  <si>
    <t>Услуги по техническому обслуживанию и ремонту прочих автотранспортных средств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</si>
  <si>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обеспечением.</t>
  </si>
  <si>
    <t>22110010398734/ 137-TZ</t>
  </si>
  <si>
    <t>Услуги телефонной связи</t>
  </si>
  <si>
    <t>усл. ед</t>
  </si>
  <si>
    <t xml:space="preserve"> 22110024414342/ 002171</t>
  </si>
  <si>
    <t>OOO MAIN</t>
  </si>
  <si>
    <t>И.П. Максименко Владимир Петрович</t>
  </si>
  <si>
    <t xml:space="preserve"> Тонер</t>
  </si>
  <si>
    <t>22111008292266/ 264570</t>
  </si>
  <si>
    <t>Услуги государственной фельдъегерской связи</t>
  </si>
  <si>
    <t>22110024182089/ Д/с № 1 Договор № 112</t>
  </si>
  <si>
    <t>Услуги по заправке и восстановление картриджей</t>
  </si>
  <si>
    <t>22111008331494/ 298868</t>
  </si>
  <si>
    <t>22110024213167/ Д/с № 1 Договор № CPIO-2216</t>
  </si>
  <si>
    <t>Услуги по предоставлению канала доступа к виртуальным частным cетям (VPN)</t>
  </si>
  <si>
    <t>ЗРУ-684 от 22.04.2021г. Статья 71 абзац 3 ПП № 3953 от 27.09.2018г пункт 4</t>
  </si>
  <si>
    <t>ЎРҚ-472 09.04.2018й.  44-модда</t>
  </si>
  <si>
    <t>ЗРУ-684 от 22.04.2021г. Статья 71 абзац 3 ПП № 3953 от 27.09.2018г пункт 22</t>
  </si>
  <si>
    <t xml:space="preserve"> OOO TOMAS</t>
  </si>
  <si>
    <t>22111008394960/ 353208</t>
  </si>
  <si>
    <t xml:space="preserve"> Услуга по регистрации доменов</t>
  </si>
  <si>
    <t xml:space="preserve"> за оказание мобильной связи Хизмат 1, Хизмат 2</t>
  </si>
  <si>
    <t>OOO UNIVERSAL MOBILE SYSTEMS</t>
  </si>
  <si>
    <t>22110024578569/ 170102491530</t>
  </si>
  <si>
    <t>Услуги по диагностике бытовой и промышленной техники и оборудования</t>
  </si>
  <si>
    <t xml:space="preserve"> OOO "INTEGRIS"</t>
  </si>
  <si>
    <t>22111008482090/ 419720</t>
  </si>
  <si>
    <t>"Нигор нур"ОК</t>
  </si>
  <si>
    <t>22111008494501/ 429921</t>
  </si>
  <si>
    <t>Фото рамка</t>
  </si>
  <si>
    <t xml:space="preserve"> Часы шахматные</t>
  </si>
  <si>
    <t>ООО SOFEKOM</t>
  </si>
  <si>
    <t>22111008500536/ 434616</t>
  </si>
  <si>
    <t xml:space="preserve"> Набор для игры в шахматы</t>
  </si>
  <si>
    <t xml:space="preserve"> YaTT ABDUHAMIDOV ODILJON ABDULBOQI O`G`LI</t>
  </si>
  <si>
    <t>набор</t>
  </si>
  <si>
    <t>22111008500520/ 434562</t>
  </si>
  <si>
    <t>"NOZI NOZI" MCHJ</t>
  </si>
  <si>
    <t xml:space="preserve"> Аппарат для мойки автомобиля</t>
  </si>
  <si>
    <t>22111008380774/ 337278</t>
  </si>
  <si>
    <t>СП OOO SHAFFOF SERVIS</t>
  </si>
  <si>
    <t>22111008459170/ 407492</t>
  </si>
  <si>
    <t>Вода питьевая упакованная</t>
  </si>
  <si>
    <t>22110037614357/ 2600/250</t>
  </si>
  <si>
    <t>Услуги по страхованию гражданской ответственности владельцев автотранспортных средств</t>
  </si>
  <si>
    <t>АКЦИОНЕРНОЕ ОБЩЕСТВО KAPITAL SUG`URTA</t>
  </si>
  <si>
    <t>"O`ZBEK MILLIY AKADEMIK DRAMA TEATRI"</t>
  </si>
  <si>
    <t>22110039619872/ 154</t>
  </si>
  <si>
    <t>Услуги по продаже билетов на концерты, спектакли, спортивные соревнования и иные зрелищные мероприятия</t>
  </si>
  <si>
    <t>ЗРУ-684 от 22.04.2021г. Статья 71 абзац 3 ПП № 3953 от 27.09.2018г пункт 19</t>
  </si>
  <si>
    <t>Национальная библиотека им.Навои</t>
  </si>
  <si>
    <t xml:space="preserve"> Рўйхатдан ўтиш бадали </t>
  </si>
  <si>
    <t>юридик мажбурият</t>
  </si>
  <si>
    <t>Меридиян 777 МЧЖ</t>
  </si>
  <si>
    <t>22111008378442/335037</t>
  </si>
  <si>
    <t>Кофеварка</t>
  </si>
  <si>
    <t>АО "Уз РТСБ"</t>
  </si>
  <si>
    <t>Услуга по комиссионному сбору для участников электронных торгов</t>
  </si>
  <si>
    <t>OOO "ELECT POLYGRAPHY"</t>
  </si>
  <si>
    <t xml:space="preserve"> 22111008381970/ 338211</t>
  </si>
  <si>
    <t>OOO "MARVEL CREATIVE"</t>
  </si>
  <si>
    <t>22111008382013/ 338191</t>
  </si>
  <si>
    <t>22111008381993/ 338164</t>
  </si>
  <si>
    <t>Услуга по разработке графических материалов креативный персонаж дизайн каждый детально Пакеты р.23*23*7,5 см бумага дизайнерская TOCHE COWER 300 гр печать шелкотрофоретный с логотипом товор за счет заказчика</t>
  </si>
  <si>
    <t>Услуга по разработке графических материалов дизайн и печать БЕЙЖИК Стандартный размер 85*55 мм. с логотипом товар за счет заказчика</t>
  </si>
  <si>
    <t>Услуга по разработке графических материалов креативный персонаж дизайн каждый детально Блокноты ф.А5 с логотипом товар за счет заказчика</t>
  </si>
  <si>
    <t>MCHJ UMMUXONIY BARAKOT</t>
  </si>
  <si>
    <t>22111008425685/  373994</t>
  </si>
  <si>
    <t>Служебная
форма</t>
  </si>
  <si>
    <t>Ёқилғи-мойлаш материалларини махсус сақлаш бўйича хизмати</t>
  </si>
  <si>
    <t>Автомашиналарни мажбурий техник кўрикдан ўтказиш</t>
  </si>
  <si>
    <t>Ўзбекистон Республикаси Молия вазирлиги Ғазначилиги</t>
  </si>
  <si>
    <t>Услуга по разработке графических материалов дизайн каждый детально Ручка шариковая «Шнайдер» с нанесением лого Товар за счет заказчика</t>
  </si>
  <si>
    <t>22111008377132/ 334059</t>
  </si>
  <si>
    <t>Часы умные</t>
  </si>
  <si>
    <t>ООО BAHOLASH XIZMATI</t>
  </si>
  <si>
    <t>22111008380194/  336746</t>
  </si>
  <si>
    <t>22111008380219/   336788</t>
  </si>
  <si>
    <t>ЯТТ Раимов Рахмонбек Рустамбек угли</t>
  </si>
  <si>
    <t xml:space="preserve"> YaTT PULATOV IXTIYOR TAXIROVICH</t>
  </si>
  <si>
    <t>22111008385838/   341190</t>
  </si>
  <si>
    <t>Сумка спортсменов</t>
  </si>
  <si>
    <t>Nosirov Jahongir Sobirjon o'g'li</t>
  </si>
  <si>
    <t>22111008380953/   342591</t>
  </si>
  <si>
    <t>Зарядное устройство для аккумулятора Xiomi Powerbank 20000mah</t>
  </si>
  <si>
    <t xml:space="preserve">ЗРУ-684 от 22.04.2021г ст-71 абзац-3 ПП № 3953 от 27.09.2018г пункт11 </t>
  </si>
  <si>
    <t>"AKFA DREAM WORLD" OOO</t>
  </si>
  <si>
    <t>за услуги по организации обеда и ужина</t>
  </si>
  <si>
    <t xml:space="preserve"> Телевизор</t>
  </si>
  <si>
    <t>ЧП ART ONLY TRADE</t>
  </si>
  <si>
    <t xml:space="preserve"> 22111008380738/  337185</t>
  </si>
  <si>
    <t>22110031663325/  Е-145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</si>
</sst>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-* #,##0_р_._-;\-* #,##0_р_._-;_-* &quot;-&quot;??_р_._-;_-@_-"/>
    <numFmt numFmtId="167" formatCode="_-* #,##0.0\ _₽_-;\-* #,##0.0\ _₽_-;_-* &quot;-&quot;??\ _₽_-;_-@_-"/>
    <numFmt numFmtId="168" formatCode="_-* #,##0.000\ _₽_-;\-* #,##0.000\ _₽_-;_-* &quot;-&quot;??\ _₽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 applyFill="1" applyAlignment="1">
      <alignment horizontal="right"/>
      <protection/>
    </xf>
    <xf numFmtId="0" fontId="0" fillId="0" borderId="0" xfId="53" applyFill="1" applyAlignment="1">
      <alignment/>
      <protection/>
    </xf>
    <xf numFmtId="0" fontId="0" fillId="0" borderId="0" xfId="53" applyFill="1">
      <alignment/>
      <protection/>
    </xf>
    <xf numFmtId="0" fontId="46" fillId="0" borderId="0" xfId="53" applyFont="1" applyFill="1" applyAlignment="1">
      <alignment vertical="center" wrapText="1"/>
      <protection/>
    </xf>
    <xf numFmtId="0" fontId="47" fillId="0" borderId="10" xfId="54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48" fillId="0" borderId="10" xfId="53" applyFont="1" applyFill="1" applyBorder="1" applyAlignment="1">
      <alignment horizontal="center" vertical="center" wrapText="1"/>
      <protection/>
    </xf>
    <xf numFmtId="0" fontId="49" fillId="0" borderId="10" xfId="53" applyFont="1" applyFill="1" applyBorder="1" applyAlignment="1">
      <alignment horizontal="center" vertical="center" wrapText="1"/>
      <protection/>
    </xf>
    <xf numFmtId="3" fontId="49" fillId="0" borderId="10" xfId="65" applyNumberFormat="1" applyFont="1" applyFill="1" applyBorder="1" applyAlignment="1">
      <alignment horizontal="center" vertical="center" wrapText="1"/>
    </xf>
    <xf numFmtId="165" fontId="49" fillId="0" borderId="10" xfId="64" applyNumberFormat="1" applyFont="1" applyFill="1" applyBorder="1" applyAlignment="1">
      <alignment horizontal="center" vertical="center" wrapText="1"/>
    </xf>
    <xf numFmtId="43" fontId="49" fillId="0" borderId="10" xfId="64" applyFont="1" applyFill="1" applyBorder="1" applyAlignment="1">
      <alignment horizontal="center" vertical="center" wrapText="1"/>
    </xf>
    <xf numFmtId="0" fontId="48" fillId="0" borderId="0" xfId="53" applyFont="1" applyFill="1" applyAlignment="1">
      <alignment vertical="center" wrapText="1"/>
      <protection/>
    </xf>
    <xf numFmtId="0" fontId="35" fillId="0" borderId="0" xfId="53" applyFont="1" applyFill="1">
      <alignment/>
      <protection/>
    </xf>
    <xf numFmtId="165" fontId="46" fillId="0" borderId="10" xfId="53" applyNumberFormat="1" applyFont="1" applyFill="1" applyBorder="1" applyAlignment="1">
      <alignment horizontal="center" vertical="center" wrapText="1"/>
      <protection/>
    </xf>
    <xf numFmtId="43" fontId="46" fillId="0" borderId="10" xfId="53" applyNumberFormat="1" applyFont="1" applyFill="1" applyBorder="1" applyAlignment="1">
      <alignment horizontal="center" vertical="center" wrapText="1"/>
      <protection/>
    </xf>
    <xf numFmtId="43" fontId="0" fillId="0" borderId="0" xfId="53" applyNumberFormat="1" applyFill="1">
      <alignment/>
      <protection/>
    </xf>
    <xf numFmtId="0" fontId="0" fillId="0" borderId="0" xfId="53" applyFill="1" applyAlignment="1">
      <alignment horizontal="center"/>
      <protection/>
    </xf>
    <xf numFmtId="0" fontId="35" fillId="0" borderId="0" xfId="53" applyFont="1" applyFill="1" applyAlignment="1">
      <alignment horizontal="center"/>
      <protection/>
    </xf>
    <xf numFmtId="43" fontId="0" fillId="0" borderId="0" xfId="64" applyFill="1" applyAlignment="1">
      <alignment/>
    </xf>
    <xf numFmtId="0" fontId="45" fillId="0" borderId="0" xfId="53" applyFont="1" applyFill="1" applyAlignment="1">
      <alignment horizontal="center"/>
      <protection/>
    </xf>
    <xf numFmtId="3" fontId="49" fillId="0" borderId="10" xfId="62" applyNumberFormat="1" applyFont="1" applyFill="1" applyBorder="1" applyAlignment="1">
      <alignment horizontal="center" vertical="center" wrapText="1"/>
    </xf>
    <xf numFmtId="165" fontId="0" fillId="0" borderId="0" xfId="53" applyNumberFormat="1" applyFill="1">
      <alignment/>
      <protection/>
    </xf>
    <xf numFmtId="165" fontId="49" fillId="0" borderId="10" xfId="64" applyNumberFormat="1" applyFont="1" applyFill="1" applyBorder="1" applyAlignment="1">
      <alignment vertical="center" wrapText="1"/>
    </xf>
    <xf numFmtId="0" fontId="46" fillId="0" borderId="10" xfId="53" applyFont="1" applyFill="1" applyBorder="1" applyAlignment="1">
      <alignment horizontal="center" vertical="center" wrapText="1"/>
      <protection/>
    </xf>
    <xf numFmtId="0" fontId="46" fillId="0" borderId="10" xfId="53" applyFont="1" applyFill="1" applyBorder="1" applyAlignment="1">
      <alignment horizontal="center" vertical="center" wrapText="1"/>
      <protection/>
    </xf>
    <xf numFmtId="43" fontId="49" fillId="0" borderId="10" xfId="64" applyNumberFormat="1" applyFont="1" applyFill="1" applyBorder="1" applyAlignment="1">
      <alignment horizontal="center" vertical="center" wrapText="1"/>
    </xf>
    <xf numFmtId="0" fontId="49" fillId="0" borderId="11" xfId="53" applyFont="1" applyFill="1" applyBorder="1" applyAlignment="1">
      <alignment horizontal="center" vertical="center" wrapText="1"/>
      <protection/>
    </xf>
    <xf numFmtId="0" fontId="49" fillId="0" borderId="12" xfId="53" applyFont="1" applyFill="1" applyBorder="1" applyAlignment="1">
      <alignment vertical="center" wrapText="1"/>
      <protection/>
    </xf>
    <xf numFmtId="0" fontId="49" fillId="0" borderId="12" xfId="53" applyFont="1" applyFill="1" applyBorder="1" applyAlignment="1">
      <alignment horizontal="center" vertical="center" wrapText="1"/>
      <protection/>
    </xf>
    <xf numFmtId="0" fontId="48" fillId="0" borderId="12" xfId="53" applyFont="1" applyFill="1" applyBorder="1" applyAlignment="1">
      <alignment horizontal="center" vertical="center" wrapText="1"/>
      <protection/>
    </xf>
    <xf numFmtId="3" fontId="49" fillId="0" borderId="12" xfId="62" applyNumberFormat="1" applyFont="1" applyFill="1" applyBorder="1" applyAlignment="1">
      <alignment vertical="center" wrapText="1"/>
    </xf>
    <xf numFmtId="43" fontId="0" fillId="0" borderId="0" xfId="62" applyFont="1" applyFill="1" applyAlignment="1">
      <alignment/>
    </xf>
    <xf numFmtId="0" fontId="49" fillId="0" borderId="11" xfId="53" applyFont="1" applyFill="1" applyBorder="1" applyAlignment="1">
      <alignment horizontal="center" vertical="center" wrapText="1"/>
      <protection/>
    </xf>
    <xf numFmtId="167" fontId="0" fillId="0" borderId="0" xfId="53" applyNumberFormat="1" applyFill="1">
      <alignment/>
      <protection/>
    </xf>
    <xf numFmtId="0" fontId="46" fillId="0" borderId="0" xfId="53" applyFont="1" applyFill="1" applyAlignment="1">
      <alignment horizontal="center" vertical="center" wrapText="1"/>
      <protection/>
    </xf>
    <xf numFmtId="43" fontId="50" fillId="0" borderId="13" xfId="64" applyFont="1" applyFill="1" applyBorder="1" applyAlignment="1">
      <alignment horizontal="right" vertical="center" wrapText="1"/>
    </xf>
    <xf numFmtId="43" fontId="50" fillId="0" borderId="14" xfId="64" applyFont="1" applyFill="1" applyBorder="1" applyAlignment="1">
      <alignment horizontal="right" vertical="center" wrapText="1"/>
    </xf>
    <xf numFmtId="43" fontId="50" fillId="0" borderId="15" xfId="64" applyFont="1" applyFill="1" applyBorder="1" applyAlignment="1">
      <alignment horizontal="right" vertical="center" wrapText="1"/>
    </xf>
    <xf numFmtId="0" fontId="51" fillId="0" borderId="0" xfId="53" applyFont="1" applyFill="1" applyAlignment="1">
      <alignment horizontal="left" vertical="center" wrapText="1"/>
      <protection/>
    </xf>
    <xf numFmtId="0" fontId="46" fillId="0" borderId="0" xfId="53" applyFont="1" applyFill="1" applyAlignment="1">
      <alignment horizontal="center"/>
      <protection/>
    </xf>
    <xf numFmtId="0" fontId="52" fillId="0" borderId="0" xfId="53" applyFont="1" applyFill="1" applyAlignment="1">
      <alignment horizontal="center"/>
      <protection/>
    </xf>
    <xf numFmtId="0" fontId="46" fillId="0" borderId="10" xfId="53" applyFont="1" applyFill="1" applyBorder="1" applyAlignment="1">
      <alignment horizontal="center" vertical="center" wrapText="1"/>
      <protection/>
    </xf>
    <xf numFmtId="0" fontId="48" fillId="0" borderId="12" xfId="53" applyFont="1" applyFill="1" applyBorder="1" applyAlignment="1">
      <alignment horizontal="center" vertical="center" wrapText="1"/>
      <protection/>
    </xf>
    <xf numFmtId="0" fontId="48" fillId="0" borderId="11" xfId="53" applyFont="1" applyFill="1" applyBorder="1" applyAlignment="1">
      <alignment horizontal="center" vertical="center" wrapText="1"/>
      <protection/>
    </xf>
    <xf numFmtId="3" fontId="49" fillId="0" borderId="12" xfId="62" applyNumberFormat="1" applyFont="1" applyFill="1" applyBorder="1" applyAlignment="1">
      <alignment horizontal="center" vertical="center" wrapText="1"/>
    </xf>
    <xf numFmtId="3" fontId="49" fillId="0" borderId="11" xfId="62" applyNumberFormat="1" applyFont="1" applyFill="1" applyBorder="1" applyAlignment="1">
      <alignment horizontal="center" vertical="center" wrapText="1"/>
    </xf>
    <xf numFmtId="0" fontId="49" fillId="0" borderId="12" xfId="53" applyFont="1" applyFill="1" applyBorder="1" applyAlignment="1">
      <alignment horizontal="center" vertical="center" wrapText="1"/>
      <protection/>
    </xf>
    <xf numFmtId="0" fontId="49" fillId="0" borderId="11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workbookViewId="0" topLeftCell="A1">
      <selection activeCell="A8" sqref="A8"/>
    </sheetView>
  </sheetViews>
  <sheetFormatPr defaultColWidth="9.140625" defaultRowHeight="15"/>
  <cols>
    <col min="1" max="1" width="2.8515625" style="4" customWidth="1"/>
    <col min="2" max="2" width="5.57421875" style="4" customWidth="1"/>
    <col min="3" max="3" width="16.28125" style="4" customWidth="1"/>
    <col min="4" max="4" width="24.00390625" style="4" customWidth="1"/>
    <col min="5" max="5" width="19.140625" style="4" customWidth="1"/>
    <col min="6" max="6" width="17.00390625" style="4" customWidth="1"/>
    <col min="7" max="7" width="17.8515625" style="4" customWidth="1"/>
    <col min="8" max="8" width="24.421875" style="4" customWidth="1"/>
    <col min="9" max="9" width="20.57421875" style="4" customWidth="1"/>
    <col min="10" max="10" width="20.140625" style="4" customWidth="1"/>
    <col min="11" max="11" width="15.421875" style="4" customWidth="1"/>
    <col min="12" max="12" width="21.140625" style="4" customWidth="1"/>
    <col min="13" max="13" width="26.140625" style="18" customWidth="1"/>
    <col min="14" max="14" width="9.140625" style="4" customWidth="1"/>
    <col min="15" max="16384" width="9.140625" style="4" customWidth="1"/>
  </cols>
  <sheetData>
    <row r="1" spans="1:13" s="3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10</v>
      </c>
    </row>
    <row r="2" spans="1:13" s="3" customFormat="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" customFormat="1" ht="21.75" customHeight="1">
      <c r="A3" s="1"/>
      <c r="B3" s="41" t="s">
        <v>24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3" customFormat="1" ht="16.5">
      <c r="A4" s="1"/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3" customFormat="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4" ht="87.75" customHeight="1">
      <c r="B6" s="43" t="s">
        <v>0</v>
      </c>
      <c r="C6" s="43" t="s">
        <v>5</v>
      </c>
      <c r="D6" s="43" t="s">
        <v>11</v>
      </c>
      <c r="E6" s="43" t="s">
        <v>12</v>
      </c>
      <c r="F6" s="43" t="s">
        <v>13</v>
      </c>
      <c r="G6" s="43" t="s">
        <v>14</v>
      </c>
      <c r="H6" s="43" t="s">
        <v>2</v>
      </c>
      <c r="I6" s="43"/>
      <c r="J6" s="43" t="s">
        <v>15</v>
      </c>
      <c r="K6" s="43" t="s">
        <v>16</v>
      </c>
      <c r="L6" s="43" t="s">
        <v>17</v>
      </c>
      <c r="M6" s="25" t="s">
        <v>18</v>
      </c>
      <c r="N6" s="5"/>
    </row>
    <row r="7" spans="2:14" ht="26.25" customHeight="1">
      <c r="B7" s="43"/>
      <c r="C7" s="43"/>
      <c r="D7" s="43"/>
      <c r="E7" s="43"/>
      <c r="F7" s="43"/>
      <c r="G7" s="43"/>
      <c r="H7" s="6" t="s">
        <v>3</v>
      </c>
      <c r="I7" s="6" t="s">
        <v>4</v>
      </c>
      <c r="J7" s="43"/>
      <c r="K7" s="43"/>
      <c r="L7" s="43"/>
      <c r="M7" s="6" t="s">
        <v>19</v>
      </c>
      <c r="N7" s="5"/>
    </row>
    <row r="8" spans="2:14" s="7" customFormat="1" ht="15.75">
      <c r="B8" s="8"/>
      <c r="C8" s="9"/>
      <c r="D8" s="9"/>
      <c r="E8" s="9"/>
      <c r="F8" s="9"/>
      <c r="G8" s="9"/>
      <c r="H8" s="8"/>
      <c r="I8" s="10"/>
      <c r="J8" s="10"/>
      <c r="K8" s="11"/>
      <c r="L8" s="12"/>
      <c r="M8" s="12"/>
      <c r="N8" s="13"/>
    </row>
    <row r="9" spans="2:14" s="7" customFormat="1" ht="15.75">
      <c r="B9" s="8"/>
      <c r="C9" s="9"/>
      <c r="D9" s="9"/>
      <c r="E9" s="9"/>
      <c r="F9" s="9"/>
      <c r="G9" s="9"/>
      <c r="H9" s="8"/>
      <c r="I9" s="10"/>
      <c r="J9" s="10"/>
      <c r="K9" s="11"/>
      <c r="L9" s="12"/>
      <c r="M9" s="12"/>
      <c r="N9" s="13"/>
    </row>
    <row r="10" spans="2:14" s="7" customFormat="1" ht="15.75" hidden="1">
      <c r="B10" s="8">
        <v>3</v>
      </c>
      <c r="C10" s="9"/>
      <c r="D10" s="9"/>
      <c r="E10" s="9"/>
      <c r="F10" s="9"/>
      <c r="G10" s="9"/>
      <c r="H10" s="8"/>
      <c r="I10" s="10"/>
      <c r="J10" s="10"/>
      <c r="K10" s="11"/>
      <c r="L10" s="12"/>
      <c r="M10" s="12">
        <f aca="true" t="shared" si="0" ref="M10:M16">+L10*K10/1000</f>
        <v>0</v>
      </c>
      <c r="N10" s="13"/>
    </row>
    <row r="11" spans="2:14" ht="15.75" hidden="1">
      <c r="B11" s="8">
        <v>4</v>
      </c>
      <c r="C11" s="9"/>
      <c r="D11" s="9"/>
      <c r="E11" s="9"/>
      <c r="F11" s="9"/>
      <c r="G11" s="9"/>
      <c r="H11" s="8"/>
      <c r="I11" s="10"/>
      <c r="J11" s="10"/>
      <c r="K11" s="11"/>
      <c r="L11" s="12"/>
      <c r="M11" s="12">
        <f t="shared" si="0"/>
        <v>0</v>
      </c>
      <c r="N11" s="5"/>
    </row>
    <row r="12" spans="2:14" ht="15.75" hidden="1">
      <c r="B12" s="8">
        <v>5</v>
      </c>
      <c r="C12" s="9"/>
      <c r="D12" s="9"/>
      <c r="E12" s="9"/>
      <c r="F12" s="9"/>
      <c r="G12" s="9"/>
      <c r="H12" s="8"/>
      <c r="I12" s="10"/>
      <c r="J12" s="10"/>
      <c r="K12" s="11"/>
      <c r="L12" s="12"/>
      <c r="M12" s="12">
        <f t="shared" si="0"/>
        <v>0</v>
      </c>
      <c r="N12" s="5"/>
    </row>
    <row r="13" spans="2:14" ht="15.75" hidden="1">
      <c r="B13" s="8">
        <v>6</v>
      </c>
      <c r="C13" s="9"/>
      <c r="D13" s="9"/>
      <c r="E13" s="9"/>
      <c r="F13" s="9"/>
      <c r="G13" s="9"/>
      <c r="H13" s="8"/>
      <c r="I13" s="10"/>
      <c r="J13" s="10"/>
      <c r="K13" s="11"/>
      <c r="L13" s="12"/>
      <c r="M13" s="12">
        <f t="shared" si="0"/>
        <v>0</v>
      </c>
      <c r="N13" s="5"/>
    </row>
    <row r="14" spans="2:14" ht="15.75" hidden="1">
      <c r="B14" s="8">
        <v>7</v>
      </c>
      <c r="C14" s="9"/>
      <c r="D14" s="9"/>
      <c r="E14" s="9"/>
      <c r="F14" s="9"/>
      <c r="G14" s="9"/>
      <c r="H14" s="8"/>
      <c r="I14" s="10"/>
      <c r="J14" s="10"/>
      <c r="K14" s="11"/>
      <c r="L14" s="12"/>
      <c r="M14" s="12">
        <f t="shared" si="0"/>
        <v>0</v>
      </c>
      <c r="N14" s="5"/>
    </row>
    <row r="15" spans="2:14" ht="15.75" hidden="1">
      <c r="B15" s="8">
        <v>8</v>
      </c>
      <c r="C15" s="9"/>
      <c r="D15" s="9"/>
      <c r="E15" s="9"/>
      <c r="F15" s="9"/>
      <c r="G15" s="9"/>
      <c r="H15" s="8"/>
      <c r="I15" s="10"/>
      <c r="J15" s="10"/>
      <c r="K15" s="11"/>
      <c r="L15" s="12"/>
      <c r="M15" s="12">
        <f t="shared" si="0"/>
        <v>0</v>
      </c>
      <c r="N15" s="5"/>
    </row>
    <row r="16" spans="2:14" ht="15.75" hidden="1">
      <c r="B16" s="8">
        <v>9</v>
      </c>
      <c r="C16" s="9"/>
      <c r="D16" s="9"/>
      <c r="E16" s="9"/>
      <c r="F16" s="9"/>
      <c r="G16" s="9"/>
      <c r="H16" s="8"/>
      <c r="I16" s="10"/>
      <c r="J16" s="10"/>
      <c r="K16" s="11"/>
      <c r="L16" s="12"/>
      <c r="M16" s="12">
        <f t="shared" si="0"/>
        <v>0</v>
      </c>
      <c r="N16" s="5"/>
    </row>
    <row r="17" spans="2:13" s="14" customFormat="1" ht="22.5" customHeight="1">
      <c r="B17" s="37" t="s">
        <v>21</v>
      </c>
      <c r="C17" s="38"/>
      <c r="D17" s="38"/>
      <c r="E17" s="38"/>
      <c r="F17" s="38"/>
      <c r="G17" s="38"/>
      <c r="H17" s="38"/>
      <c r="I17" s="38"/>
      <c r="J17" s="39"/>
      <c r="K17" s="15">
        <f>SUM(K8:K16)</f>
        <v>0</v>
      </c>
      <c r="L17" s="16">
        <f>SUM(L8:L16)</f>
        <v>0</v>
      </c>
      <c r="M17" s="16">
        <f>SUM(M8:M16)</f>
        <v>0</v>
      </c>
    </row>
    <row r="18" ht="15">
      <c r="L18" s="17"/>
    </row>
    <row r="19" spans="2:13" ht="29.25" customHeight="1">
      <c r="B19" s="40" t="s">
        <v>22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ht="15">
      <c r="L20" s="19"/>
    </row>
    <row r="21" spans="12:13" ht="15">
      <c r="L21" s="19"/>
      <c r="M21" s="20"/>
    </row>
    <row r="22" ht="15">
      <c r="L22" s="17"/>
    </row>
    <row r="23" ht="15">
      <c r="L23" s="17"/>
    </row>
    <row r="25" ht="15">
      <c r="L25" s="17"/>
    </row>
    <row r="26" ht="15">
      <c r="L26" s="17"/>
    </row>
  </sheetData>
  <sheetProtection/>
  <mergeCells count="14">
    <mergeCell ref="H6:I6"/>
    <mergeCell ref="J6:J7"/>
    <mergeCell ref="K6:K7"/>
    <mergeCell ref="L6:L7"/>
    <mergeCell ref="B17:J17"/>
    <mergeCell ref="B19:M19"/>
    <mergeCell ref="B3:M3"/>
    <mergeCell ref="B4:M4"/>
    <mergeCell ref="B6:B7"/>
    <mergeCell ref="C6:C7"/>
    <mergeCell ref="D6:D7"/>
    <mergeCell ref="E6:E7"/>
    <mergeCell ref="F6:F7"/>
    <mergeCell ref="G6:G7"/>
  </mergeCells>
  <printOptions/>
  <pageMargins left="0.11811023622047245" right="0.31496062992125984" top="0.15748031496062992" bottom="0.35433070866141736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workbookViewId="0" topLeftCell="A1">
      <pane ySplit="7" topLeftCell="A38" activePane="bottomLeft" state="frozen"/>
      <selection pane="topLeft" activeCell="I47" sqref="I47"/>
      <selection pane="bottomLeft" activeCell="K48" sqref="K48"/>
    </sheetView>
  </sheetViews>
  <sheetFormatPr defaultColWidth="9.140625" defaultRowHeight="15"/>
  <cols>
    <col min="1" max="1" width="2.28125" style="4" customWidth="1"/>
    <col min="2" max="2" width="5.421875" style="7" customWidth="1"/>
    <col min="3" max="3" width="11.28125" style="4" customWidth="1"/>
    <col min="4" max="4" width="29.57421875" style="4" customWidth="1"/>
    <col min="5" max="5" width="21.140625" style="18" customWidth="1"/>
    <col min="6" max="6" width="22.00390625" style="18" customWidth="1"/>
    <col min="7" max="7" width="17.140625" style="4" customWidth="1"/>
    <col min="8" max="8" width="26.00390625" style="4" customWidth="1"/>
    <col min="9" max="9" width="17.8515625" style="4" customWidth="1"/>
    <col min="10" max="10" width="17.7109375" style="4" customWidth="1"/>
    <col min="11" max="11" width="15.7109375" style="4" customWidth="1"/>
    <col min="12" max="12" width="18.7109375" style="4" customWidth="1"/>
    <col min="13" max="13" width="21.00390625" style="18" customWidth="1"/>
    <col min="14" max="16384" width="9.140625" style="4" customWidth="1"/>
  </cols>
  <sheetData>
    <row r="1" spans="1:13" s="3" customFormat="1" ht="16.5">
      <c r="A1" s="1"/>
      <c r="B1" s="1"/>
      <c r="C1" s="1"/>
      <c r="D1" s="1"/>
      <c r="E1" s="21"/>
      <c r="F1" s="21"/>
      <c r="G1" s="1"/>
      <c r="H1" s="1"/>
      <c r="I1" s="1"/>
      <c r="J1" s="1"/>
      <c r="K1" s="1"/>
      <c r="L1" s="1"/>
      <c r="M1" s="2" t="s">
        <v>23</v>
      </c>
    </row>
    <row r="2" spans="1:13" s="3" customFormat="1" ht="16.5">
      <c r="A2" s="1"/>
      <c r="B2" s="1"/>
      <c r="C2" s="1"/>
      <c r="D2" s="1"/>
      <c r="E2" s="21"/>
      <c r="F2" s="21"/>
      <c r="G2" s="1"/>
      <c r="H2" s="1"/>
      <c r="I2" s="1"/>
      <c r="J2" s="1"/>
      <c r="K2" s="1"/>
      <c r="L2" s="1"/>
      <c r="M2" s="1"/>
    </row>
    <row r="3" spans="1:13" s="3" customFormat="1" ht="34.5" customHeight="1">
      <c r="A3" s="1"/>
      <c r="B3" s="36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3" customFormat="1" ht="16.5">
      <c r="A4" s="1"/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3" customFormat="1" ht="16.5">
      <c r="A5" s="1"/>
      <c r="B5" s="1"/>
      <c r="C5" s="1"/>
      <c r="D5" s="1"/>
      <c r="E5" s="21"/>
      <c r="F5" s="21"/>
      <c r="G5" s="1"/>
      <c r="H5" s="1"/>
      <c r="I5" s="1"/>
      <c r="J5" s="1"/>
      <c r="K5" s="1"/>
      <c r="L5" s="1"/>
      <c r="M5" s="1"/>
    </row>
    <row r="6" spans="2:13" ht="87" customHeight="1">
      <c r="B6" s="43" t="s">
        <v>0</v>
      </c>
      <c r="C6" s="43" t="s">
        <v>5</v>
      </c>
      <c r="D6" s="43" t="s">
        <v>11</v>
      </c>
      <c r="E6" s="43" t="s">
        <v>12</v>
      </c>
      <c r="F6" s="43" t="s">
        <v>13</v>
      </c>
      <c r="G6" s="43" t="s">
        <v>14</v>
      </c>
      <c r="H6" s="43" t="s">
        <v>2</v>
      </c>
      <c r="I6" s="43"/>
      <c r="J6" s="43" t="s">
        <v>15</v>
      </c>
      <c r="K6" s="43" t="s">
        <v>16</v>
      </c>
      <c r="L6" s="43" t="s">
        <v>17</v>
      </c>
      <c r="M6" s="26" t="s">
        <v>18</v>
      </c>
    </row>
    <row r="7" spans="2:13" ht="25.5" customHeight="1">
      <c r="B7" s="43"/>
      <c r="C7" s="43"/>
      <c r="D7" s="43"/>
      <c r="E7" s="43"/>
      <c r="F7" s="43"/>
      <c r="G7" s="43"/>
      <c r="H7" s="6" t="s">
        <v>3</v>
      </c>
      <c r="I7" s="6" t="s">
        <v>4</v>
      </c>
      <c r="J7" s="43"/>
      <c r="K7" s="43"/>
      <c r="L7" s="43"/>
      <c r="M7" s="6" t="s">
        <v>19</v>
      </c>
    </row>
    <row r="8" spans="2:13" ht="60">
      <c r="B8" s="9">
        <v>1</v>
      </c>
      <c r="C8" s="9" t="s">
        <v>9</v>
      </c>
      <c r="D8" s="9" t="s">
        <v>32</v>
      </c>
      <c r="E8" s="9" t="s">
        <v>8</v>
      </c>
      <c r="F8" s="9" t="s">
        <v>70</v>
      </c>
      <c r="G8" s="9" t="s">
        <v>38</v>
      </c>
      <c r="H8" s="8" t="s">
        <v>30</v>
      </c>
      <c r="I8" s="22">
        <v>300970850</v>
      </c>
      <c r="J8" s="22" t="s">
        <v>31</v>
      </c>
      <c r="K8" s="24">
        <v>3138</v>
      </c>
      <c r="L8" s="12">
        <v>9100</v>
      </c>
      <c r="M8" s="27">
        <f aca="true" t="shared" si="0" ref="M8:M46">+L8*K8/1000</f>
        <v>28555.8</v>
      </c>
    </row>
    <row r="9" spans="2:13" ht="39.75" customHeight="1">
      <c r="B9" s="44">
        <v>2</v>
      </c>
      <c r="C9" s="48" t="s">
        <v>9</v>
      </c>
      <c r="D9" s="48" t="s">
        <v>67</v>
      </c>
      <c r="E9" s="48" t="s">
        <v>8</v>
      </c>
      <c r="F9" s="48" t="s">
        <v>68</v>
      </c>
      <c r="G9" s="48" t="s">
        <v>66</v>
      </c>
      <c r="H9" s="44" t="s">
        <v>34</v>
      </c>
      <c r="I9" s="46">
        <v>203366731</v>
      </c>
      <c r="J9" s="12" t="s">
        <v>56</v>
      </c>
      <c r="K9" s="24">
        <v>9</v>
      </c>
      <c r="L9" s="12">
        <v>105000</v>
      </c>
      <c r="M9" s="12">
        <f t="shared" si="0"/>
        <v>945</v>
      </c>
    </row>
    <row r="10" spans="2:13" ht="39.75" customHeight="1">
      <c r="B10" s="45"/>
      <c r="C10" s="49"/>
      <c r="D10" s="49"/>
      <c r="E10" s="49"/>
      <c r="F10" s="49"/>
      <c r="G10" s="49"/>
      <c r="H10" s="45"/>
      <c r="I10" s="47"/>
      <c r="J10" s="12" t="s">
        <v>56</v>
      </c>
      <c r="K10" s="24">
        <v>1</v>
      </c>
      <c r="L10" s="12">
        <v>60000</v>
      </c>
      <c r="M10" s="12">
        <f t="shared" si="0"/>
        <v>60</v>
      </c>
    </row>
    <row r="11" spans="2:13" ht="34.5" customHeight="1">
      <c r="B11" s="48">
        <v>3</v>
      </c>
      <c r="C11" s="48" t="s">
        <v>9</v>
      </c>
      <c r="D11" s="48" t="s">
        <v>55</v>
      </c>
      <c r="E11" s="48" t="s">
        <v>8</v>
      </c>
      <c r="F11" s="48" t="s">
        <v>68</v>
      </c>
      <c r="G11" s="48" t="s">
        <v>57</v>
      </c>
      <c r="H11" s="44" t="s">
        <v>34</v>
      </c>
      <c r="I11" s="46">
        <v>203366731</v>
      </c>
      <c r="J11" s="22" t="s">
        <v>56</v>
      </c>
      <c r="K11" s="24">
        <v>9</v>
      </c>
      <c r="L11" s="12">
        <v>280070</v>
      </c>
      <c r="M11" s="12">
        <f t="shared" si="0"/>
        <v>2520.63</v>
      </c>
    </row>
    <row r="12" spans="2:13" ht="34.5" customHeight="1">
      <c r="B12" s="49"/>
      <c r="C12" s="49"/>
      <c r="D12" s="49"/>
      <c r="E12" s="49"/>
      <c r="F12" s="49"/>
      <c r="G12" s="49"/>
      <c r="H12" s="45"/>
      <c r="I12" s="47"/>
      <c r="J12" s="12" t="s">
        <v>56</v>
      </c>
      <c r="K12" s="24">
        <v>9</v>
      </c>
      <c r="L12" s="12">
        <v>50000</v>
      </c>
      <c r="M12" s="12">
        <f t="shared" si="0"/>
        <v>450</v>
      </c>
    </row>
    <row r="13" spans="2:13" ht="45">
      <c r="B13" s="28">
        <v>4</v>
      </c>
      <c r="C13" s="9" t="s">
        <v>9</v>
      </c>
      <c r="D13" s="9" t="s">
        <v>122</v>
      </c>
      <c r="E13" s="9" t="s">
        <v>7</v>
      </c>
      <c r="F13" s="9" t="s">
        <v>105</v>
      </c>
      <c r="G13" s="9">
        <v>20</v>
      </c>
      <c r="H13" s="8" t="s">
        <v>30</v>
      </c>
      <c r="I13" s="22">
        <v>300970850</v>
      </c>
      <c r="J13" s="22" t="s">
        <v>28</v>
      </c>
      <c r="K13" s="24">
        <v>1</v>
      </c>
      <c r="L13" s="12">
        <v>287800</v>
      </c>
      <c r="M13" s="27">
        <f t="shared" si="0"/>
        <v>287.8</v>
      </c>
    </row>
    <row r="14" spans="2:13" ht="126">
      <c r="B14" s="28">
        <v>5</v>
      </c>
      <c r="C14" s="9" t="s">
        <v>9</v>
      </c>
      <c r="D14" s="9" t="s">
        <v>40</v>
      </c>
      <c r="E14" s="9" t="s">
        <v>8</v>
      </c>
      <c r="F14" s="9" t="s">
        <v>69</v>
      </c>
      <c r="G14" s="9" t="s">
        <v>42</v>
      </c>
      <c r="H14" s="8" t="s">
        <v>41</v>
      </c>
      <c r="I14" s="22">
        <v>204118319</v>
      </c>
      <c r="J14" s="22" t="s">
        <v>39</v>
      </c>
      <c r="K14" s="24">
        <v>12</v>
      </c>
      <c r="L14" s="12">
        <v>45000</v>
      </c>
      <c r="M14" s="12">
        <f t="shared" si="0"/>
        <v>540</v>
      </c>
    </row>
    <row r="15" spans="2:13" ht="45">
      <c r="B15" s="28">
        <v>6</v>
      </c>
      <c r="C15" s="9" t="s">
        <v>9</v>
      </c>
      <c r="D15" s="9" t="s">
        <v>49</v>
      </c>
      <c r="E15" s="9" t="s">
        <v>8</v>
      </c>
      <c r="F15" s="9" t="s">
        <v>26</v>
      </c>
      <c r="G15" s="9" t="s">
        <v>48</v>
      </c>
      <c r="H15" s="8" t="s">
        <v>47</v>
      </c>
      <c r="I15" s="22">
        <v>466047425</v>
      </c>
      <c r="J15" s="22" t="s">
        <v>36</v>
      </c>
      <c r="K15" s="24">
        <v>51</v>
      </c>
      <c r="L15" s="12">
        <v>25000</v>
      </c>
      <c r="M15" s="12">
        <f t="shared" si="0"/>
        <v>1275</v>
      </c>
    </row>
    <row r="16" spans="2:13" ht="45">
      <c r="B16" s="28">
        <v>7</v>
      </c>
      <c r="C16" s="9" t="s">
        <v>9</v>
      </c>
      <c r="D16" s="9" t="s">
        <v>45</v>
      </c>
      <c r="E16" s="9" t="s">
        <v>8</v>
      </c>
      <c r="F16" s="9" t="s">
        <v>26</v>
      </c>
      <c r="G16" s="9" t="s">
        <v>44</v>
      </c>
      <c r="H16" s="8" t="s">
        <v>43</v>
      </c>
      <c r="I16" s="22">
        <v>305907639</v>
      </c>
      <c r="J16" s="22" t="s">
        <v>46</v>
      </c>
      <c r="K16" s="24">
        <v>1</v>
      </c>
      <c r="L16" s="12">
        <v>8975694</v>
      </c>
      <c r="M16" s="12">
        <f t="shared" si="0"/>
        <v>8975.694</v>
      </c>
    </row>
    <row r="17" spans="2:13" ht="60">
      <c r="B17" s="28">
        <v>8</v>
      </c>
      <c r="C17" s="9" t="s">
        <v>9</v>
      </c>
      <c r="D17" s="9" t="s">
        <v>52</v>
      </c>
      <c r="E17" s="9" t="s">
        <v>8</v>
      </c>
      <c r="F17" s="9" t="s">
        <v>27</v>
      </c>
      <c r="G17" s="9" t="s">
        <v>51</v>
      </c>
      <c r="H17" s="8" t="s">
        <v>50</v>
      </c>
      <c r="I17" s="22">
        <v>31211850210015</v>
      </c>
      <c r="J17" s="22" t="s">
        <v>33</v>
      </c>
      <c r="K17" s="24">
        <v>1</v>
      </c>
      <c r="L17" s="12">
        <v>3000000</v>
      </c>
      <c r="M17" s="12">
        <f t="shared" si="0"/>
        <v>3000</v>
      </c>
    </row>
    <row r="18" spans="2:13" ht="45">
      <c r="B18" s="28">
        <v>9</v>
      </c>
      <c r="C18" s="9" t="s">
        <v>9</v>
      </c>
      <c r="D18" s="9" t="s">
        <v>104</v>
      </c>
      <c r="E18" s="9" t="s">
        <v>7</v>
      </c>
      <c r="F18" s="9" t="s">
        <v>105</v>
      </c>
      <c r="G18" s="9">
        <v>21</v>
      </c>
      <c r="H18" s="8" t="s">
        <v>103</v>
      </c>
      <c r="I18" s="22">
        <v>301257802</v>
      </c>
      <c r="J18" s="22" t="s">
        <v>37</v>
      </c>
      <c r="K18" s="24">
        <v>20</v>
      </c>
      <c r="L18" s="12">
        <v>750000</v>
      </c>
      <c r="M18" s="12">
        <f t="shared" si="0"/>
        <v>15000</v>
      </c>
    </row>
    <row r="19" spans="2:13" ht="120">
      <c r="B19" s="28">
        <v>10</v>
      </c>
      <c r="C19" s="9" t="s">
        <v>9</v>
      </c>
      <c r="D19" s="9" t="s">
        <v>53</v>
      </c>
      <c r="E19" s="9" t="s">
        <v>8</v>
      </c>
      <c r="F19" s="9" t="s">
        <v>26</v>
      </c>
      <c r="G19" s="9" t="s">
        <v>54</v>
      </c>
      <c r="H19" s="8" t="s">
        <v>43</v>
      </c>
      <c r="I19" s="22">
        <v>305907639</v>
      </c>
      <c r="J19" s="22" t="s">
        <v>46</v>
      </c>
      <c r="K19" s="24">
        <v>1</v>
      </c>
      <c r="L19" s="12">
        <v>8302980</v>
      </c>
      <c r="M19" s="12">
        <f t="shared" si="0"/>
        <v>8302.98</v>
      </c>
    </row>
    <row r="20" spans="2:13" ht="60">
      <c r="B20" s="28">
        <v>11</v>
      </c>
      <c r="C20" s="29" t="s">
        <v>9</v>
      </c>
      <c r="D20" s="30" t="s">
        <v>62</v>
      </c>
      <c r="E20" s="30" t="s">
        <v>8</v>
      </c>
      <c r="F20" s="30" t="s">
        <v>68</v>
      </c>
      <c r="G20" s="30" t="s">
        <v>63</v>
      </c>
      <c r="H20" s="31" t="s">
        <v>35</v>
      </c>
      <c r="I20" s="32">
        <v>201440547</v>
      </c>
      <c r="J20" s="12" t="s">
        <v>56</v>
      </c>
      <c r="K20" s="24">
        <v>8</v>
      </c>
      <c r="L20" s="12">
        <v>787500</v>
      </c>
      <c r="M20" s="12">
        <f t="shared" si="0"/>
        <v>6300</v>
      </c>
    </row>
    <row r="21" spans="2:13" ht="45">
      <c r="B21" s="28">
        <v>12</v>
      </c>
      <c r="C21" s="9" t="s">
        <v>9</v>
      </c>
      <c r="D21" s="9" t="s">
        <v>60</v>
      </c>
      <c r="E21" s="9" t="s">
        <v>8</v>
      </c>
      <c r="F21" s="9" t="s">
        <v>26</v>
      </c>
      <c r="G21" s="9" t="s">
        <v>61</v>
      </c>
      <c r="H21" s="8" t="s">
        <v>59</v>
      </c>
      <c r="I21" s="22">
        <v>32710500260017</v>
      </c>
      <c r="J21" s="22" t="s">
        <v>20</v>
      </c>
      <c r="K21" s="11">
        <v>30</v>
      </c>
      <c r="L21" s="12">
        <v>98000</v>
      </c>
      <c r="M21" s="12">
        <f t="shared" si="0"/>
        <v>2940</v>
      </c>
    </row>
    <row r="22" spans="2:13" ht="47.25">
      <c r="B22" s="34">
        <v>13</v>
      </c>
      <c r="C22" s="9" t="s">
        <v>9</v>
      </c>
      <c r="D22" s="9" t="s">
        <v>123</v>
      </c>
      <c r="E22" s="9" t="s">
        <v>7</v>
      </c>
      <c r="F22" s="9" t="s">
        <v>105</v>
      </c>
      <c r="G22" s="9">
        <v>22</v>
      </c>
      <c r="H22" s="8" t="s">
        <v>124</v>
      </c>
      <c r="I22" s="22">
        <v>201122919</v>
      </c>
      <c r="J22" s="22" t="s">
        <v>28</v>
      </c>
      <c r="K22" s="24">
        <v>1</v>
      </c>
      <c r="L22" s="12">
        <v>27000</v>
      </c>
      <c r="M22" s="12">
        <f t="shared" si="0"/>
        <v>27</v>
      </c>
    </row>
    <row r="23" spans="2:13" ht="45">
      <c r="B23" s="34">
        <v>14</v>
      </c>
      <c r="C23" s="9" t="s">
        <v>9</v>
      </c>
      <c r="D23" s="9" t="s">
        <v>64</v>
      </c>
      <c r="E23" s="9" t="s">
        <v>8</v>
      </c>
      <c r="F23" s="9" t="s">
        <v>27</v>
      </c>
      <c r="G23" s="9" t="s">
        <v>65</v>
      </c>
      <c r="H23" s="8" t="s">
        <v>58</v>
      </c>
      <c r="I23" s="22">
        <v>204660595</v>
      </c>
      <c r="J23" s="12" t="s">
        <v>56</v>
      </c>
      <c r="K23" s="11">
        <v>14</v>
      </c>
      <c r="L23" s="12">
        <v>38500</v>
      </c>
      <c r="M23" s="12">
        <f t="shared" si="0"/>
        <v>539</v>
      </c>
    </row>
    <row r="24" spans="2:13" ht="37.5" customHeight="1">
      <c r="B24" s="34">
        <v>15</v>
      </c>
      <c r="C24" s="9" t="s">
        <v>9</v>
      </c>
      <c r="D24" s="9" t="s">
        <v>110</v>
      </c>
      <c r="E24" s="9" t="s">
        <v>7</v>
      </c>
      <c r="F24" s="9" t="s">
        <v>105</v>
      </c>
      <c r="G24" s="9">
        <v>25</v>
      </c>
      <c r="H24" s="8" t="s">
        <v>109</v>
      </c>
      <c r="I24" s="22">
        <v>200933985</v>
      </c>
      <c r="J24" s="22" t="s">
        <v>33</v>
      </c>
      <c r="K24" s="24">
        <v>1</v>
      </c>
      <c r="L24" s="12">
        <v>500000</v>
      </c>
      <c r="M24" s="12">
        <f t="shared" si="0"/>
        <v>500</v>
      </c>
    </row>
    <row r="25" spans="2:13" ht="37.5" customHeight="1">
      <c r="B25" s="34">
        <v>16</v>
      </c>
      <c r="C25" s="9" t="s">
        <v>9</v>
      </c>
      <c r="D25" s="9" t="s">
        <v>108</v>
      </c>
      <c r="E25" s="9" t="s">
        <v>7</v>
      </c>
      <c r="F25" s="9" t="s">
        <v>26</v>
      </c>
      <c r="G25" s="9" t="s">
        <v>107</v>
      </c>
      <c r="H25" s="8" t="s">
        <v>106</v>
      </c>
      <c r="I25" s="22">
        <v>306012502</v>
      </c>
      <c r="J25" s="22" t="s">
        <v>20</v>
      </c>
      <c r="K25" s="24">
        <v>10</v>
      </c>
      <c r="L25" s="12">
        <v>355000</v>
      </c>
      <c r="M25" s="12">
        <f t="shared" si="0"/>
        <v>3550</v>
      </c>
    </row>
    <row r="26" spans="2:13" ht="90">
      <c r="B26" s="34">
        <v>17</v>
      </c>
      <c r="C26" s="9" t="s">
        <v>9</v>
      </c>
      <c r="D26" s="9" t="s">
        <v>125</v>
      </c>
      <c r="E26" s="9" t="s">
        <v>7</v>
      </c>
      <c r="F26" s="9" t="s">
        <v>27</v>
      </c>
      <c r="G26" s="9" t="s">
        <v>126</v>
      </c>
      <c r="H26" s="8" t="s">
        <v>113</v>
      </c>
      <c r="I26" s="10">
        <v>303658547</v>
      </c>
      <c r="J26" s="10" t="s">
        <v>28</v>
      </c>
      <c r="K26" s="11">
        <v>120</v>
      </c>
      <c r="L26" s="12">
        <v>8900</v>
      </c>
      <c r="M26" s="12">
        <f t="shared" si="0"/>
        <v>1068</v>
      </c>
    </row>
    <row r="27" spans="2:13" ht="90">
      <c r="B27" s="34">
        <v>18</v>
      </c>
      <c r="C27" s="9" t="s">
        <v>9</v>
      </c>
      <c r="D27" s="9" t="s">
        <v>118</v>
      </c>
      <c r="E27" s="9" t="s">
        <v>7</v>
      </c>
      <c r="F27" s="9" t="s">
        <v>27</v>
      </c>
      <c r="G27" s="9" t="s">
        <v>112</v>
      </c>
      <c r="H27" s="8" t="s">
        <v>111</v>
      </c>
      <c r="I27" s="10">
        <v>304696397</v>
      </c>
      <c r="J27" s="10" t="s">
        <v>28</v>
      </c>
      <c r="K27" s="11">
        <v>120</v>
      </c>
      <c r="L27" s="12">
        <v>16200</v>
      </c>
      <c r="M27" s="12">
        <f t="shared" si="0"/>
        <v>1944</v>
      </c>
    </row>
    <row r="28" spans="2:13" ht="90">
      <c r="B28" s="34">
        <v>19</v>
      </c>
      <c r="C28" s="9" t="s">
        <v>9</v>
      </c>
      <c r="D28" s="9" t="s">
        <v>117</v>
      </c>
      <c r="E28" s="9" t="s">
        <v>7</v>
      </c>
      <c r="F28" s="9" t="s">
        <v>27</v>
      </c>
      <c r="G28" s="9" t="s">
        <v>114</v>
      </c>
      <c r="H28" s="8" t="s">
        <v>113</v>
      </c>
      <c r="I28" s="10">
        <v>303658547</v>
      </c>
      <c r="J28" s="10" t="s">
        <v>28</v>
      </c>
      <c r="K28" s="11">
        <v>120</v>
      </c>
      <c r="L28" s="12">
        <v>17500</v>
      </c>
      <c r="M28" s="12">
        <f t="shared" si="0"/>
        <v>2100</v>
      </c>
    </row>
    <row r="29" spans="2:13" ht="150">
      <c r="B29" s="34">
        <v>20</v>
      </c>
      <c r="C29" s="9" t="s">
        <v>9</v>
      </c>
      <c r="D29" s="9" t="s">
        <v>116</v>
      </c>
      <c r="E29" s="9" t="s">
        <v>7</v>
      </c>
      <c r="F29" s="9" t="s">
        <v>27</v>
      </c>
      <c r="G29" s="9" t="s">
        <v>115</v>
      </c>
      <c r="H29" s="8" t="s">
        <v>113</v>
      </c>
      <c r="I29" s="10">
        <v>303658547</v>
      </c>
      <c r="J29" s="10" t="s">
        <v>28</v>
      </c>
      <c r="K29" s="11">
        <v>120</v>
      </c>
      <c r="L29" s="12">
        <v>24000</v>
      </c>
      <c r="M29" s="12">
        <f t="shared" si="0"/>
        <v>2880</v>
      </c>
    </row>
    <row r="30" spans="2:13" ht="45">
      <c r="B30" s="34">
        <v>21</v>
      </c>
      <c r="C30" s="9" t="s">
        <v>9</v>
      </c>
      <c r="D30" s="9" t="s">
        <v>127</v>
      </c>
      <c r="E30" s="9" t="s">
        <v>7</v>
      </c>
      <c r="F30" s="9" t="s">
        <v>26</v>
      </c>
      <c r="G30" s="9" t="s">
        <v>129</v>
      </c>
      <c r="H30" s="8" t="s">
        <v>128</v>
      </c>
      <c r="I30" s="22">
        <v>307744034</v>
      </c>
      <c r="J30" s="12" t="s">
        <v>20</v>
      </c>
      <c r="K30" s="24">
        <v>5</v>
      </c>
      <c r="L30" s="12">
        <v>295000</v>
      </c>
      <c r="M30" s="12">
        <f t="shared" si="0"/>
        <v>1475</v>
      </c>
    </row>
    <row r="31" spans="2:13" ht="45">
      <c r="B31" s="34">
        <v>22</v>
      </c>
      <c r="C31" s="9" t="s">
        <v>9</v>
      </c>
      <c r="D31" s="9" t="s">
        <v>141</v>
      </c>
      <c r="E31" s="9" t="s">
        <v>7</v>
      </c>
      <c r="F31" s="9" t="s">
        <v>26</v>
      </c>
      <c r="G31" s="9" t="s">
        <v>143</v>
      </c>
      <c r="H31" s="8" t="s">
        <v>142</v>
      </c>
      <c r="I31" s="22">
        <v>308480316</v>
      </c>
      <c r="J31" s="12" t="s">
        <v>20</v>
      </c>
      <c r="K31" s="24">
        <v>1</v>
      </c>
      <c r="L31" s="12">
        <v>3399000</v>
      </c>
      <c r="M31" s="12">
        <f>+L31*K31/1000</f>
        <v>3399</v>
      </c>
    </row>
    <row r="32" spans="2:13" ht="45">
      <c r="B32" s="34">
        <v>23</v>
      </c>
      <c r="C32" s="9" t="s">
        <v>9</v>
      </c>
      <c r="D32" s="9" t="s">
        <v>91</v>
      </c>
      <c r="E32" s="9" t="s">
        <v>7</v>
      </c>
      <c r="F32" s="9" t="s">
        <v>26</v>
      </c>
      <c r="G32" s="9" t="s">
        <v>92</v>
      </c>
      <c r="H32" s="8" t="s">
        <v>90</v>
      </c>
      <c r="I32" s="22">
        <v>305115034</v>
      </c>
      <c r="J32" s="12" t="s">
        <v>20</v>
      </c>
      <c r="K32" s="24">
        <v>1</v>
      </c>
      <c r="L32" s="12">
        <v>3000000</v>
      </c>
      <c r="M32" s="12">
        <f t="shared" si="0"/>
        <v>3000</v>
      </c>
    </row>
    <row r="33" spans="2:13" ht="45">
      <c r="B33" s="34">
        <v>24</v>
      </c>
      <c r="C33" s="9" t="s">
        <v>9</v>
      </c>
      <c r="D33" s="9" t="s">
        <v>127</v>
      </c>
      <c r="E33" s="9" t="s">
        <v>7</v>
      </c>
      <c r="F33" s="9" t="s">
        <v>26</v>
      </c>
      <c r="G33" s="9" t="s">
        <v>130</v>
      </c>
      <c r="H33" s="8" t="s">
        <v>131</v>
      </c>
      <c r="I33" s="22">
        <v>30507954340028</v>
      </c>
      <c r="J33" s="12" t="s">
        <v>20</v>
      </c>
      <c r="K33" s="24">
        <v>5</v>
      </c>
      <c r="L33" s="12">
        <v>344000</v>
      </c>
      <c r="M33" s="12">
        <f t="shared" si="0"/>
        <v>1720</v>
      </c>
    </row>
    <row r="34" spans="2:13" ht="45">
      <c r="B34" s="34">
        <v>25</v>
      </c>
      <c r="C34" s="9" t="s">
        <v>9</v>
      </c>
      <c r="D34" s="9" t="s">
        <v>134</v>
      </c>
      <c r="E34" s="9" t="s">
        <v>7</v>
      </c>
      <c r="F34" s="9" t="s">
        <v>26</v>
      </c>
      <c r="G34" s="9" t="s">
        <v>133</v>
      </c>
      <c r="H34" s="8" t="s">
        <v>132</v>
      </c>
      <c r="I34" s="22">
        <v>31403902940061</v>
      </c>
      <c r="J34" s="12" t="s">
        <v>20</v>
      </c>
      <c r="K34" s="24">
        <v>10</v>
      </c>
      <c r="L34" s="12">
        <v>99000</v>
      </c>
      <c r="M34" s="12">
        <f t="shared" si="0"/>
        <v>990</v>
      </c>
    </row>
    <row r="35" spans="2:13" ht="45">
      <c r="B35" s="34">
        <v>26</v>
      </c>
      <c r="C35" s="9" t="s">
        <v>9</v>
      </c>
      <c r="D35" s="9" t="s">
        <v>137</v>
      </c>
      <c r="E35" s="9" t="s">
        <v>7</v>
      </c>
      <c r="F35" s="9" t="s">
        <v>26</v>
      </c>
      <c r="G35" s="9" t="s">
        <v>136</v>
      </c>
      <c r="H35" s="8" t="s">
        <v>135</v>
      </c>
      <c r="I35" s="22">
        <v>610215801</v>
      </c>
      <c r="J35" s="12" t="s">
        <v>20</v>
      </c>
      <c r="K35" s="24">
        <v>10</v>
      </c>
      <c r="L35" s="12">
        <v>250000</v>
      </c>
      <c r="M35" s="12">
        <f t="shared" si="0"/>
        <v>2500</v>
      </c>
    </row>
    <row r="36" spans="2:13" ht="45">
      <c r="B36" s="34">
        <v>27</v>
      </c>
      <c r="C36" s="9" t="s">
        <v>9</v>
      </c>
      <c r="D36" s="9" t="s">
        <v>73</v>
      </c>
      <c r="E36" s="9" t="s">
        <v>8</v>
      </c>
      <c r="F36" s="9" t="s">
        <v>26</v>
      </c>
      <c r="G36" s="9" t="s">
        <v>72</v>
      </c>
      <c r="H36" s="8" t="s">
        <v>71</v>
      </c>
      <c r="I36" s="22">
        <v>203611213</v>
      </c>
      <c r="J36" s="12" t="s">
        <v>56</v>
      </c>
      <c r="K36" s="24">
        <v>1</v>
      </c>
      <c r="L36" s="12">
        <v>33000</v>
      </c>
      <c r="M36" s="12">
        <f t="shared" si="0"/>
        <v>33</v>
      </c>
    </row>
    <row r="37" spans="2:13" ht="45">
      <c r="B37" s="34">
        <v>28</v>
      </c>
      <c r="C37" s="9" t="s">
        <v>9</v>
      </c>
      <c r="D37" s="9" t="s">
        <v>121</v>
      </c>
      <c r="E37" s="9" t="s">
        <v>7</v>
      </c>
      <c r="F37" s="9" t="s">
        <v>26</v>
      </c>
      <c r="G37" s="9" t="s">
        <v>120</v>
      </c>
      <c r="H37" s="8" t="s">
        <v>119</v>
      </c>
      <c r="I37" s="10">
        <v>308785964</v>
      </c>
      <c r="J37" s="10" t="s">
        <v>20</v>
      </c>
      <c r="K37" s="11">
        <v>162</v>
      </c>
      <c r="L37" s="12">
        <v>364000</v>
      </c>
      <c r="M37" s="12">
        <f t="shared" si="0"/>
        <v>58968</v>
      </c>
    </row>
    <row r="38" spans="2:13" ht="60">
      <c r="B38" s="34">
        <v>29</v>
      </c>
      <c r="C38" s="9" t="s">
        <v>9</v>
      </c>
      <c r="D38" s="9" t="s">
        <v>97</v>
      </c>
      <c r="E38" s="9" t="s">
        <v>7</v>
      </c>
      <c r="F38" s="9" t="s">
        <v>29</v>
      </c>
      <c r="G38" s="9" t="s">
        <v>96</v>
      </c>
      <c r="H38" s="8" t="s">
        <v>98</v>
      </c>
      <c r="I38" s="22">
        <v>200638670</v>
      </c>
      <c r="J38" s="12" t="s">
        <v>56</v>
      </c>
      <c r="K38" s="11">
        <v>3</v>
      </c>
      <c r="L38" s="12">
        <v>168000</v>
      </c>
      <c r="M38" s="12">
        <f t="shared" si="0"/>
        <v>504</v>
      </c>
    </row>
    <row r="39" spans="2:13" ht="60">
      <c r="B39" s="34">
        <v>30</v>
      </c>
      <c r="C39" s="9" t="s">
        <v>9</v>
      </c>
      <c r="D39" s="9" t="s">
        <v>140</v>
      </c>
      <c r="E39" s="9" t="s">
        <v>7</v>
      </c>
      <c r="F39" s="9" t="s">
        <v>138</v>
      </c>
      <c r="G39" s="9" t="s">
        <v>144</v>
      </c>
      <c r="H39" s="8" t="s">
        <v>139</v>
      </c>
      <c r="I39" s="10">
        <v>305163498</v>
      </c>
      <c r="J39" s="10" t="s">
        <v>28</v>
      </c>
      <c r="K39" s="11">
        <v>1</v>
      </c>
      <c r="L39" s="12">
        <v>9829000</v>
      </c>
      <c r="M39" s="12">
        <f t="shared" si="0"/>
        <v>9829</v>
      </c>
    </row>
    <row r="40" spans="2:13" ht="60">
      <c r="B40" s="34">
        <v>31</v>
      </c>
      <c r="C40" s="9" t="s">
        <v>6</v>
      </c>
      <c r="D40" s="9" t="s">
        <v>101</v>
      </c>
      <c r="E40" s="9" t="s">
        <v>7</v>
      </c>
      <c r="F40" s="9" t="s">
        <v>102</v>
      </c>
      <c r="G40" s="9" t="s">
        <v>100</v>
      </c>
      <c r="H40" s="8" t="s">
        <v>99</v>
      </c>
      <c r="I40" s="22">
        <v>200936317</v>
      </c>
      <c r="J40" s="12" t="s">
        <v>20</v>
      </c>
      <c r="K40" s="11">
        <v>20</v>
      </c>
      <c r="L40" s="12">
        <v>50000</v>
      </c>
      <c r="M40" s="12">
        <f t="shared" si="0"/>
        <v>1000</v>
      </c>
    </row>
    <row r="41" spans="2:13" ht="45">
      <c r="B41" s="34">
        <v>32</v>
      </c>
      <c r="C41" s="9" t="s">
        <v>9</v>
      </c>
      <c r="D41" s="9" t="s">
        <v>95</v>
      </c>
      <c r="E41" s="9" t="s">
        <v>7</v>
      </c>
      <c r="F41" s="9" t="s">
        <v>26</v>
      </c>
      <c r="G41" s="9" t="s">
        <v>94</v>
      </c>
      <c r="H41" s="8" t="s">
        <v>93</v>
      </c>
      <c r="I41" s="22">
        <v>203078765</v>
      </c>
      <c r="J41" s="12" t="s">
        <v>20</v>
      </c>
      <c r="K41" s="11">
        <v>50</v>
      </c>
      <c r="L41" s="12">
        <v>22000</v>
      </c>
      <c r="M41" s="12">
        <f t="shared" si="0"/>
        <v>1100</v>
      </c>
    </row>
    <row r="42" spans="2:13" ht="45">
      <c r="B42" s="34">
        <v>33</v>
      </c>
      <c r="C42" s="9" t="s">
        <v>9</v>
      </c>
      <c r="D42" s="9" t="s">
        <v>77</v>
      </c>
      <c r="E42" s="9" t="s">
        <v>8</v>
      </c>
      <c r="F42" s="9" t="s">
        <v>26</v>
      </c>
      <c r="G42" s="9" t="s">
        <v>79</v>
      </c>
      <c r="H42" s="8" t="s">
        <v>78</v>
      </c>
      <c r="I42" s="22">
        <v>204670852</v>
      </c>
      <c r="J42" s="12" t="s">
        <v>56</v>
      </c>
      <c r="K42" s="11">
        <v>1</v>
      </c>
      <c r="L42" s="12">
        <v>450000</v>
      </c>
      <c r="M42" s="12">
        <f t="shared" si="0"/>
        <v>450</v>
      </c>
    </row>
    <row r="43" spans="2:13" ht="45">
      <c r="B43" s="34">
        <v>34</v>
      </c>
      <c r="C43" s="9" t="s">
        <v>9</v>
      </c>
      <c r="D43" s="9" t="s">
        <v>82</v>
      </c>
      <c r="E43" s="9" t="s">
        <v>8</v>
      </c>
      <c r="F43" s="9" t="s">
        <v>26</v>
      </c>
      <c r="G43" s="9" t="s">
        <v>81</v>
      </c>
      <c r="H43" s="8" t="s">
        <v>80</v>
      </c>
      <c r="I43" s="22">
        <v>305530334</v>
      </c>
      <c r="J43" s="12" t="s">
        <v>20</v>
      </c>
      <c r="K43" s="11">
        <v>50</v>
      </c>
      <c r="L43" s="12">
        <v>11000</v>
      </c>
      <c r="M43" s="12">
        <f t="shared" si="0"/>
        <v>550</v>
      </c>
    </row>
    <row r="44" spans="2:13" ht="45">
      <c r="B44" s="34">
        <v>35</v>
      </c>
      <c r="C44" s="9" t="s">
        <v>9</v>
      </c>
      <c r="D44" s="9" t="s">
        <v>83</v>
      </c>
      <c r="E44" s="9" t="s">
        <v>8</v>
      </c>
      <c r="F44" s="9" t="s">
        <v>26</v>
      </c>
      <c r="G44" s="9" t="s">
        <v>85</v>
      </c>
      <c r="H44" s="8" t="s">
        <v>84</v>
      </c>
      <c r="I44" s="22">
        <v>308509102</v>
      </c>
      <c r="J44" s="12" t="s">
        <v>20</v>
      </c>
      <c r="K44" s="11">
        <v>6</v>
      </c>
      <c r="L44" s="12">
        <v>200000</v>
      </c>
      <c r="M44" s="12">
        <f t="shared" si="0"/>
        <v>1200</v>
      </c>
    </row>
    <row r="45" spans="2:13" ht="47.25">
      <c r="B45" s="34">
        <v>36</v>
      </c>
      <c r="C45" s="9" t="s">
        <v>9</v>
      </c>
      <c r="D45" s="9" t="s">
        <v>86</v>
      </c>
      <c r="E45" s="9" t="s">
        <v>8</v>
      </c>
      <c r="F45" s="9" t="s">
        <v>26</v>
      </c>
      <c r="G45" s="9" t="s">
        <v>89</v>
      </c>
      <c r="H45" s="8" t="s">
        <v>87</v>
      </c>
      <c r="I45" s="22">
        <v>30806966360032</v>
      </c>
      <c r="J45" s="12" t="s">
        <v>88</v>
      </c>
      <c r="K45" s="11">
        <v>10</v>
      </c>
      <c r="L45" s="12">
        <v>85000</v>
      </c>
      <c r="M45" s="12">
        <f t="shared" si="0"/>
        <v>850</v>
      </c>
    </row>
    <row r="46" spans="2:13" ht="60">
      <c r="B46" s="34">
        <v>37</v>
      </c>
      <c r="C46" s="9" t="s">
        <v>9</v>
      </c>
      <c r="D46" s="9" t="s">
        <v>74</v>
      </c>
      <c r="E46" s="9" t="s">
        <v>8</v>
      </c>
      <c r="F46" s="9" t="s">
        <v>68</v>
      </c>
      <c r="G46" s="9" t="s">
        <v>76</v>
      </c>
      <c r="H46" s="8" t="s">
        <v>75</v>
      </c>
      <c r="I46" s="10">
        <v>303020732</v>
      </c>
      <c r="J46" s="12" t="s">
        <v>56</v>
      </c>
      <c r="K46" s="24">
        <v>1</v>
      </c>
      <c r="L46" s="12">
        <v>5400000</v>
      </c>
      <c r="M46" s="12">
        <f t="shared" si="0"/>
        <v>5400</v>
      </c>
    </row>
    <row r="47" spans="2:13" ht="25.5" customHeight="1">
      <c r="B47" s="37" t="s">
        <v>21</v>
      </c>
      <c r="C47" s="38"/>
      <c r="D47" s="38"/>
      <c r="E47" s="38"/>
      <c r="F47" s="38"/>
      <c r="G47" s="38"/>
      <c r="H47" s="38"/>
      <c r="I47" s="38"/>
      <c r="J47" s="39"/>
      <c r="K47" s="15">
        <f>SUM(K8:K46)</f>
        <v>4134</v>
      </c>
      <c r="L47" s="15">
        <f>SUM(L8:L46)</f>
        <v>47762244</v>
      </c>
      <c r="M47" s="15">
        <f>SUM(M8:M46)</f>
        <v>184728.90399999998</v>
      </c>
    </row>
    <row r="48" spans="3:13" s="7" customFormat="1" ht="15">
      <c r="C48" s="4"/>
      <c r="D48" s="4"/>
      <c r="E48" s="18"/>
      <c r="F48" s="18"/>
      <c r="G48" s="4"/>
      <c r="H48" s="4"/>
      <c r="I48" s="4"/>
      <c r="J48" s="4"/>
      <c r="K48" s="33"/>
      <c r="L48" s="33"/>
      <c r="M48" s="33"/>
    </row>
    <row r="49" spans="2:13" s="7" customFormat="1" ht="30.75" customHeight="1">
      <c r="B49" s="40" t="s">
        <v>22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1:13" ht="15">
      <c r="K50" s="33"/>
      <c r="L50" s="33"/>
      <c r="M50" s="33"/>
    </row>
    <row r="51" spans="11:13" ht="15">
      <c r="K51" s="23"/>
      <c r="L51" s="23"/>
      <c r="M51" s="23"/>
    </row>
    <row r="52" ht="15">
      <c r="L52" s="17"/>
    </row>
    <row r="53" spans="10:12" ht="15">
      <c r="J53" s="17"/>
      <c r="L53" s="17"/>
    </row>
    <row r="54" ht="15">
      <c r="L54" s="17"/>
    </row>
    <row r="55" spans="11:13" ht="15">
      <c r="K55" s="23"/>
      <c r="L55" s="23"/>
      <c r="M55" s="23"/>
    </row>
    <row r="57" spans="11:13" ht="15">
      <c r="K57" s="23"/>
      <c r="L57" s="23"/>
      <c r="M57" s="35"/>
    </row>
    <row r="59" spans="11:14" ht="15">
      <c r="K59" s="23"/>
      <c r="L59" s="23"/>
      <c r="M59" s="23"/>
      <c r="N59" s="23">
        <f>+N57+N55</f>
        <v>0</v>
      </c>
    </row>
  </sheetData>
  <sheetProtection/>
  <mergeCells count="30">
    <mergeCell ref="F6:F7"/>
    <mergeCell ref="G6:G7"/>
    <mergeCell ref="C11:C12"/>
    <mergeCell ref="B11:B12"/>
    <mergeCell ref="C9:C10"/>
    <mergeCell ref="B9:B10"/>
    <mergeCell ref="E9:E10"/>
    <mergeCell ref="D9:D10"/>
    <mergeCell ref="E11:E12"/>
    <mergeCell ref="D11:D12"/>
    <mergeCell ref="B47:J47"/>
    <mergeCell ref="B49:M49"/>
    <mergeCell ref="H9:H10"/>
    <mergeCell ref="I9:I10"/>
    <mergeCell ref="G11:G12"/>
    <mergeCell ref="F11:F12"/>
    <mergeCell ref="F9:F10"/>
    <mergeCell ref="G9:G10"/>
    <mergeCell ref="I11:I12"/>
    <mergeCell ref="H11:H12"/>
    <mergeCell ref="B3:M3"/>
    <mergeCell ref="B4:M4"/>
    <mergeCell ref="B6:B7"/>
    <mergeCell ref="C6:C7"/>
    <mergeCell ref="D6:D7"/>
    <mergeCell ref="E6:E7"/>
    <mergeCell ref="H6:I6"/>
    <mergeCell ref="J6:J7"/>
    <mergeCell ref="K6:K7"/>
    <mergeCell ref="L6:L7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A19</dc:creator>
  <cp:keywords/>
  <dc:description/>
  <cp:lastModifiedBy>A7</cp:lastModifiedBy>
  <cp:lastPrinted>2022-01-17T12:02:05Z</cp:lastPrinted>
  <dcterms:created xsi:type="dcterms:W3CDTF">2021-08-03T10:28:50Z</dcterms:created>
  <dcterms:modified xsi:type="dcterms:W3CDTF">2022-07-15T11:22:33Z</dcterms:modified>
  <cp:category/>
  <cp:version/>
  <cp:contentType/>
  <cp:contentStatus/>
</cp:coreProperties>
</file>