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4 илова-асосий воситалар" sheetId="1" r:id="rId1"/>
    <sheet name="5 илова-кам баҳоли ва тез эскир" sheetId="2" r:id="rId2"/>
  </sheets>
  <definedNames>
    <definedName name="_xlnm.Print_Titles" localSheetId="0">'4 илова-асосий воситалар'!$6:$7</definedName>
    <definedName name="_xlnm.Print_Titles" localSheetId="1">'5 илова-кам баҳоли ва тез эскир'!$6:$7</definedName>
    <definedName name="_xlnm.Print_Area" localSheetId="0">'4 илова-асосий воситалар'!$A$1:$M$19</definedName>
    <definedName name="_xlnm.Print_Area" localSheetId="1">'5 илова-кам баҳоли ва тез эскир'!$A$1:$M$50</definedName>
  </definedNames>
  <calcPr fullCalcOnLoad="1" refMode="R1C1"/>
</workbook>
</file>

<file path=xl/sharedStrings.xml><?xml version="1.0" encoding="utf-8"?>
<sst xmlns="http://schemas.openxmlformats.org/spreadsheetml/2006/main" count="381" uniqueCount="168">
  <si>
    <t>Т/р</t>
  </si>
  <si>
    <t>Маълумотлар</t>
  </si>
  <si>
    <t>Пудратчи тўғрисида маълумотлар</t>
  </si>
  <si>
    <t>Пудратчи номи</t>
  </si>
  <si>
    <t>Корхона СТИРи</t>
  </si>
  <si>
    <t>Ҳисобот даври</t>
  </si>
  <si>
    <t>Бюджетдан ташқари жамғарма маблағлари</t>
  </si>
  <si>
    <t>Ўзбекистон Республикасининг Давлат бюджети</t>
  </si>
  <si>
    <t>4-чорак</t>
  </si>
  <si>
    <t>4-илова</t>
  </si>
  <si>
    <t>2021 йилда Ўзбекистон Республикаси "Ўзархив" агентлиги томонидан асосий воситалар харид қилиш учун ўтказилган танловлар (тендерлар) ва амалга оширилган давлат харидлари тўғрисидаги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</si>
  <si>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</si>
  <si>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</si>
  <si>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</si>
  <si>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</si>
  <si>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</si>
  <si>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</si>
  <si>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</si>
  <si>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</si>
  <si>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</si>
  <si>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shop.uzex.uz</t>
  </si>
  <si>
    <t>штука</t>
  </si>
  <si>
    <t>комплект</t>
  </si>
  <si>
    <t>ЖАМИ: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</si>
  <si>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</si>
  <si>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5-илова</t>
  </si>
  <si>
    <t>2021 йилда Ўзбекистон Республикаси "Ўзархив" агентлиги томонидан  кам баҳоли ва тез эскирувчи буюмлар харид қилиш учун ўтказилган танловлар (тендерлар) ва амалга оширилган давлат харидлари тўғрисидаги</t>
  </si>
  <si>
    <t>milliydokon.uzex.uz</t>
  </si>
  <si>
    <t>автотранспортни жорий таъмирлаш</t>
  </si>
  <si>
    <t>сўм</t>
  </si>
  <si>
    <t>Бензин</t>
  </si>
  <si>
    <t xml:space="preserve"> "Чинобод нефт база"МЧЖ</t>
  </si>
  <si>
    <t>литр</t>
  </si>
  <si>
    <t>Ёқилғи-мойлаш материалларини махсус сақлаш бўйича хизмати</t>
  </si>
  <si>
    <t>OOO "UNG Petro"</t>
  </si>
  <si>
    <t>услуга</t>
  </si>
  <si>
    <t>OOO "UMAKANSUL BUSINESS"</t>
  </si>
  <si>
    <t xml:space="preserve"> ЗРУ-684 от 22.04.2021г Ст-61 абзац-7</t>
  </si>
  <si>
    <t xml:space="preserve">ЗРУ-684 от 22.04.2021г         </t>
  </si>
  <si>
    <t xml:space="preserve">ЗРУ-684 от 22.04.2021г  Ст-61 абзац-7 </t>
  </si>
  <si>
    <t>ИП Талипов Мирлазиз Миразизович</t>
  </si>
  <si>
    <t>ЗРУ-684 от 22.04.2021г Ст-71 абзац-3 ПП № 3953 от 27.09.2018 г. пункт 16.</t>
  </si>
  <si>
    <t>экземпляр</t>
  </si>
  <si>
    <t>9241761/9428023</t>
  </si>
  <si>
    <t>Авто шины</t>
  </si>
  <si>
    <t>ЧП FELIX BUSINESS KAPITAL</t>
  </si>
  <si>
    <t>2459017/261</t>
  </si>
  <si>
    <t xml:space="preserve">Masuliyati cheklangan jamiyat shaklidagi "SHAFFOF SERVIS" qoshma korxonasi </t>
  </si>
  <si>
    <t>9249489/9437814</t>
  </si>
  <si>
    <t>Питьевая вода SHAFFOF 18.9л</t>
  </si>
  <si>
    <t xml:space="preserve">Полное восстановление картриджа </t>
  </si>
  <si>
    <t>OOO MAIN</t>
  </si>
  <si>
    <t>9256675/9445716</t>
  </si>
  <si>
    <t>OK " PROF TECHNOLOGIE GROUP "</t>
  </si>
  <si>
    <t>2447781/893</t>
  </si>
  <si>
    <t>Идишлар тўплами</t>
  </si>
  <si>
    <t>3296268/7904242</t>
  </si>
  <si>
    <t>Integris Ltd</t>
  </si>
  <si>
    <t>Ремонт Блок</t>
  </si>
  <si>
    <t xml:space="preserve">OOO NORMA </t>
  </si>
  <si>
    <t>Право пользования Копией(ями) ИПС "Norma"</t>
  </si>
  <si>
    <t>9261988/9453003</t>
  </si>
  <si>
    <t>Камера</t>
  </si>
  <si>
    <t>ЯТТ KASHAPOV R.R</t>
  </si>
  <si>
    <t>9268289/9459961</t>
  </si>
  <si>
    <t xml:space="preserve"> MCHJ PARAMOUND NEW TRADE</t>
  </si>
  <si>
    <t>9270111/ 9461537</t>
  </si>
  <si>
    <t>Минеральная вода</t>
  </si>
  <si>
    <t>OOO "Berkut-Plyus"</t>
  </si>
  <si>
    <t>9275420/9468559</t>
  </si>
  <si>
    <t>Ручка</t>
  </si>
  <si>
    <t>набор</t>
  </si>
  <si>
    <t>"O ZBEKISTON" NASHRIYOT-MATBAA IJODIY UYI DUK</t>
  </si>
  <si>
    <t>Изготовление внутренной части удостоверение</t>
  </si>
  <si>
    <t>9280347/9473763</t>
  </si>
  <si>
    <t xml:space="preserve">YANGIYER BREND MCHJ </t>
  </si>
  <si>
    <t>Рамка</t>
  </si>
  <si>
    <t>9282914/9476328</t>
  </si>
  <si>
    <t>ООО EXCHANGE GLOBAL SERVICE</t>
  </si>
  <si>
    <t>Ремонт и профилактика кондиционеров</t>
  </si>
  <si>
    <t>9291458/9486123</t>
  </si>
  <si>
    <t>Молия вазирлиги укув маркази</t>
  </si>
  <si>
    <t>2467693/010592</t>
  </si>
  <si>
    <t xml:space="preserve">Подписка на периодические печатные издания </t>
  </si>
  <si>
    <t>26313736/ Д/с № 5 Д/с № 4 Д/с № 3 Д/с № 2 Д/с № 1 договор № 242/58</t>
  </si>
  <si>
    <t>2505221/Д/с № 4 Д/с № 3 Д/с № 2 Д/с№1 Договор № 319</t>
  </si>
  <si>
    <t>Халк сузи ва Народное слово</t>
  </si>
  <si>
    <t>2480634 / 01/182</t>
  </si>
  <si>
    <t>OOO ADORABLE DREAM</t>
  </si>
  <si>
    <t>Кулер для питьевой воды</t>
  </si>
  <si>
    <t>9306195/9503720</t>
  </si>
  <si>
    <t>2496696/ SHA-09/22</t>
  </si>
  <si>
    <t>O`z.R.Adliya vazirligi Adolat huquqiy axborot markazi muassasasi</t>
  </si>
  <si>
    <t>OOO IT WORKS</t>
  </si>
  <si>
    <t>7165799 / 16-S</t>
  </si>
  <si>
    <t>ESET NOD32 Business Edition renewal for 100 users антивирус дастури лицензия калитларини етказиб бериш ва хизмат кўрсатиш</t>
  </si>
  <si>
    <t xml:space="preserve">ЗРУ-684 от 22.04.2021г  Отбор наилучших предложений </t>
  </si>
  <si>
    <t>Монитор</t>
  </si>
  <si>
    <t>Подключение поддержки SSL протокола</t>
  </si>
  <si>
    <t>3328625/7958631</t>
  </si>
  <si>
    <t>Организация внутри республиканской видео конференцсвязи</t>
  </si>
  <si>
    <t>3328628/7959002</t>
  </si>
  <si>
    <t>ОАО "Kapital Sugurta"</t>
  </si>
  <si>
    <t>2517654 / 2600/401/1/2100635</t>
  </si>
  <si>
    <t>ЗРУ-684 от 22.04.2021г Ст-71 абзац-3 ПП № 3953 от 27.09.2018 г. пункт 7.</t>
  </si>
  <si>
    <t>обязательное страхование гражданской ответственности работодателя (ОСГОР)</t>
  </si>
  <si>
    <t xml:space="preserve"> OOO "Berkut-Plyus"</t>
  </si>
  <si>
    <t>9337387/9539141</t>
  </si>
  <si>
    <t>Поздравителные  открытки</t>
  </si>
  <si>
    <t>9337434/9538999</t>
  </si>
  <si>
    <t>"KIBERXAVFSIZLIK MARKAZI" DUK</t>
  </si>
  <si>
    <t>2523687/242-W</t>
  </si>
  <si>
    <t xml:space="preserve"> "www.archive.uz" veb-saytini ekspertizadan o'tkazish</t>
  </si>
  <si>
    <t>Распечатка и переплет книг</t>
  </si>
  <si>
    <t xml:space="preserve">"FAN VA TEXNOLOGIYALAR UYGUNLIGI" xususiy korxonasi </t>
  </si>
  <si>
    <t>3336452/7972192</t>
  </si>
  <si>
    <t>ЧП YURIDA NYSA</t>
  </si>
  <si>
    <t>Установка программного обеспечения</t>
  </si>
  <si>
    <t>9344892/9548152</t>
  </si>
  <si>
    <t>REAL PRINT MChJ</t>
  </si>
  <si>
    <t>Изготовление печатей и штампов</t>
  </si>
  <si>
    <t>3336454/7972193</t>
  </si>
  <si>
    <t>MCHJ CHORTOQ ELEKTRONIKA MAXSULOTLARI</t>
  </si>
  <si>
    <t>9347821/9548130</t>
  </si>
  <si>
    <t>Услуги по ремонту технического оборудования</t>
  </si>
  <si>
    <t>3339309/7976078</t>
  </si>
  <si>
    <t>OPEN TRADE MCHJ</t>
  </si>
  <si>
    <t>Многофункциональный компьютерный аппарат</t>
  </si>
  <si>
    <t>9351607/9551654</t>
  </si>
  <si>
    <t>Сервер, Система хранения данных</t>
  </si>
  <si>
    <t>5354953/5061028</t>
  </si>
  <si>
    <t>dxarid.uzex.uz</t>
  </si>
  <si>
    <t>MCHJ HYPER STORE</t>
  </si>
  <si>
    <t>ЧП XOLTECH  www.xoltech.uz</t>
  </si>
  <si>
    <t>9358198/9557112</t>
  </si>
  <si>
    <t>Веб камера</t>
  </si>
  <si>
    <t>Кофеварка</t>
  </si>
  <si>
    <t xml:space="preserve">ООО FOROLY COMMERCIAL </t>
  </si>
  <si>
    <t>9363608/9562598</t>
  </si>
  <si>
    <t>"FERIDE DEKOR" Masuliyati cheklangan jamiyati</t>
  </si>
  <si>
    <t>9364207/9564183</t>
  </si>
  <si>
    <t>Изготовление штор</t>
  </si>
  <si>
    <t>2559053/271</t>
  </si>
  <si>
    <t>X K QUICK MASTER</t>
  </si>
  <si>
    <t>3346163/7986967</t>
  </si>
  <si>
    <t>3346133/7986928</t>
  </si>
  <si>
    <t>3346132/7986927</t>
  </si>
  <si>
    <t>Изготовление квартальных календарей с логотипом (Изготовление календаря состоящий из 14 листов)</t>
  </si>
  <si>
    <t>Изготовление рекламной продукции (Изготовление блокнота А5 формата  из 40 стр с нанесением логотипа)</t>
  </si>
  <si>
    <t>Сканер</t>
  </si>
  <si>
    <t>9378299/9576801</t>
  </si>
  <si>
    <t>Kingdom of programmers MChJ</t>
  </si>
  <si>
    <t>9378320/9576807</t>
  </si>
  <si>
    <t>"OSCAR FURNITURE " MCHJ</t>
  </si>
  <si>
    <t>3352123/7993653</t>
  </si>
  <si>
    <t>Изготовление папок с нанесением логотипа</t>
  </si>
  <si>
    <t>3355783/7998517</t>
  </si>
  <si>
    <t>ООО Единый интегратор UZINFOCOM</t>
  </si>
  <si>
    <t>2555350/13/21-С</t>
  </si>
  <si>
    <t>Обеспечение техническая поддержка электронных государственных услуг на Едином портале Республики Узбекистан</t>
  </si>
  <si>
    <t>Обучение</t>
  </si>
  <si>
    <t>3359697/8009249</t>
  </si>
  <si>
    <t>Тошкент шахридаги ИНХА университети</t>
  </si>
  <si>
    <t>3359675/8009402</t>
  </si>
  <si>
    <t>Рекламная услуга (Изготовление и нанесение логотипа на ручки)</t>
  </si>
  <si>
    <t>9397129/9612615</t>
  </si>
  <si>
    <t>3367890/8014472</t>
  </si>
  <si>
    <t>Рекламная услуга (Изготовление и печать на ежедневника)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</si>
</sst>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-* #,##0_р_._-;\-* #,##0_р_._-;_-* &quot;-&quot;??_р_._-;_-@_-"/>
    <numFmt numFmtId="167" formatCode="_-* #,##0.0\ _₽_-;\-* #,##0.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 applyFill="1" applyAlignment="1">
      <alignment horizontal="right"/>
      <protection/>
    </xf>
    <xf numFmtId="0" fontId="0" fillId="0" borderId="0" xfId="53" applyFill="1" applyAlignment="1">
      <alignment/>
      <protection/>
    </xf>
    <xf numFmtId="0" fontId="0" fillId="0" borderId="0" xfId="53" applyFill="1">
      <alignment/>
      <protection/>
    </xf>
    <xf numFmtId="0" fontId="46" fillId="0" borderId="0" xfId="53" applyFont="1" applyFill="1" applyAlignment="1">
      <alignment vertical="center" wrapText="1"/>
      <protection/>
    </xf>
    <xf numFmtId="0" fontId="47" fillId="0" borderId="10" xfId="54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48" fillId="0" borderId="10" xfId="53" applyFont="1" applyFill="1" applyBorder="1" applyAlignment="1">
      <alignment horizontal="center" vertical="center" wrapText="1"/>
      <protection/>
    </xf>
    <xf numFmtId="0" fontId="49" fillId="0" borderId="10" xfId="53" applyFont="1" applyFill="1" applyBorder="1" applyAlignment="1">
      <alignment horizontal="center" vertical="center" wrapText="1"/>
      <protection/>
    </xf>
    <xf numFmtId="3" fontId="49" fillId="0" borderId="10" xfId="65" applyNumberFormat="1" applyFont="1" applyFill="1" applyBorder="1" applyAlignment="1">
      <alignment horizontal="center" vertical="center" wrapText="1"/>
    </xf>
    <xf numFmtId="165" fontId="49" fillId="0" borderId="10" xfId="64" applyNumberFormat="1" applyFont="1" applyFill="1" applyBorder="1" applyAlignment="1">
      <alignment horizontal="center" vertical="center" wrapText="1"/>
    </xf>
    <xf numFmtId="43" fontId="49" fillId="0" borderId="10" xfId="64" applyFont="1" applyFill="1" applyBorder="1" applyAlignment="1">
      <alignment horizontal="center" vertical="center" wrapText="1"/>
    </xf>
    <xf numFmtId="0" fontId="48" fillId="0" borderId="0" xfId="53" applyFont="1" applyFill="1" applyAlignment="1">
      <alignment vertical="center" wrapText="1"/>
      <protection/>
    </xf>
    <xf numFmtId="0" fontId="35" fillId="0" borderId="0" xfId="53" applyFont="1" applyFill="1">
      <alignment/>
      <protection/>
    </xf>
    <xf numFmtId="165" fontId="46" fillId="0" borderId="10" xfId="53" applyNumberFormat="1" applyFont="1" applyFill="1" applyBorder="1" applyAlignment="1">
      <alignment horizontal="center" vertical="center" wrapText="1"/>
      <protection/>
    </xf>
    <xf numFmtId="43" fontId="46" fillId="0" borderId="10" xfId="53" applyNumberFormat="1" applyFont="1" applyFill="1" applyBorder="1" applyAlignment="1">
      <alignment horizontal="center" vertical="center" wrapText="1"/>
      <protection/>
    </xf>
    <xf numFmtId="43" fontId="0" fillId="0" borderId="0" xfId="53" applyNumberFormat="1" applyFill="1">
      <alignment/>
      <protection/>
    </xf>
    <xf numFmtId="0" fontId="0" fillId="0" borderId="0" xfId="53" applyFill="1" applyAlignment="1">
      <alignment horizontal="center"/>
      <protection/>
    </xf>
    <xf numFmtId="0" fontId="35" fillId="0" borderId="0" xfId="53" applyFont="1" applyFill="1" applyAlignment="1">
      <alignment horizontal="center"/>
      <protection/>
    </xf>
    <xf numFmtId="43" fontId="0" fillId="0" borderId="0" xfId="64" applyFill="1" applyAlignment="1">
      <alignment/>
    </xf>
    <xf numFmtId="0" fontId="45" fillId="0" borderId="0" xfId="53" applyFont="1" applyFill="1" applyAlignment="1">
      <alignment horizontal="center"/>
      <protection/>
    </xf>
    <xf numFmtId="0" fontId="49" fillId="0" borderId="11" xfId="53" applyFont="1" applyFill="1" applyBorder="1" applyAlignment="1">
      <alignment horizontal="center" vertical="center" wrapText="1"/>
      <protection/>
    </xf>
    <xf numFmtId="164" fontId="46" fillId="0" borderId="10" xfId="65" applyFont="1" applyFill="1" applyBorder="1" applyAlignment="1">
      <alignment horizontal="center" vertical="center" wrapText="1"/>
    </xf>
    <xf numFmtId="0" fontId="46" fillId="0" borderId="10" xfId="53" applyFont="1" applyFill="1" applyBorder="1" applyAlignment="1">
      <alignment horizontal="center" vertical="center" wrapText="1"/>
      <protection/>
    </xf>
    <xf numFmtId="3" fontId="49" fillId="0" borderId="10" xfId="62" applyNumberFormat="1" applyFont="1" applyFill="1" applyBorder="1" applyAlignment="1">
      <alignment horizontal="center" vertical="center" wrapText="1"/>
    </xf>
    <xf numFmtId="165" fontId="0" fillId="0" borderId="0" xfId="53" applyNumberFormat="1" applyFill="1">
      <alignment/>
      <protection/>
    </xf>
    <xf numFmtId="0" fontId="46" fillId="0" borderId="0" xfId="53" applyFont="1" applyFill="1" applyAlignment="1">
      <alignment horizontal="center" vertical="center" wrapText="1"/>
      <protection/>
    </xf>
    <xf numFmtId="0" fontId="46" fillId="0" borderId="10" xfId="53" applyFont="1" applyFill="1" applyBorder="1" applyAlignment="1">
      <alignment horizontal="center" vertical="center" wrapText="1"/>
      <protection/>
    </xf>
    <xf numFmtId="43" fontId="50" fillId="0" borderId="12" xfId="64" applyFont="1" applyFill="1" applyBorder="1" applyAlignment="1">
      <alignment horizontal="right" vertical="center" wrapText="1"/>
    </xf>
    <xf numFmtId="43" fontId="50" fillId="0" borderId="13" xfId="64" applyFont="1" applyFill="1" applyBorder="1" applyAlignment="1">
      <alignment horizontal="right" vertical="center" wrapText="1"/>
    </xf>
    <xf numFmtId="43" fontId="50" fillId="0" borderId="14" xfId="64" applyFont="1" applyFill="1" applyBorder="1" applyAlignment="1">
      <alignment horizontal="right" vertical="center" wrapText="1"/>
    </xf>
    <xf numFmtId="0" fontId="51" fillId="0" borderId="0" xfId="53" applyFont="1" applyFill="1" applyAlignment="1">
      <alignment horizontal="left" vertical="center" wrapText="1"/>
      <protection/>
    </xf>
    <xf numFmtId="0" fontId="46" fillId="0" borderId="0" xfId="53" applyFont="1" applyFill="1" applyAlignment="1">
      <alignment horizontal="center"/>
      <protection/>
    </xf>
    <xf numFmtId="0" fontId="52" fillId="0" borderId="0" xfId="53" applyFont="1" applyFill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H14" sqref="H14"/>
    </sheetView>
  </sheetViews>
  <sheetFormatPr defaultColWidth="9.140625" defaultRowHeight="15"/>
  <cols>
    <col min="1" max="1" width="2.8515625" style="4" customWidth="1"/>
    <col min="2" max="2" width="5.57421875" style="4" customWidth="1"/>
    <col min="3" max="3" width="16.28125" style="4" customWidth="1"/>
    <col min="4" max="4" width="24.00390625" style="4" customWidth="1"/>
    <col min="5" max="5" width="19.140625" style="4" customWidth="1"/>
    <col min="6" max="6" width="17.00390625" style="4" customWidth="1"/>
    <col min="7" max="7" width="17.8515625" style="4" customWidth="1"/>
    <col min="8" max="8" width="24.421875" style="4" customWidth="1"/>
    <col min="9" max="9" width="16.140625" style="4" customWidth="1"/>
    <col min="10" max="10" width="20.140625" style="4" customWidth="1"/>
    <col min="11" max="11" width="15.421875" style="4" customWidth="1"/>
    <col min="12" max="12" width="21.140625" style="4" customWidth="1"/>
    <col min="13" max="13" width="26.140625" style="18" customWidth="1"/>
    <col min="14" max="14" width="9.140625" style="4" customWidth="1"/>
    <col min="15" max="16384" width="9.140625" style="4" customWidth="1"/>
  </cols>
  <sheetData>
    <row r="1" spans="1:13" s="3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9</v>
      </c>
    </row>
    <row r="2" spans="1:13" s="3" customFormat="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21.75" customHeight="1">
      <c r="A3" s="1"/>
      <c r="B3" s="33" t="s">
        <v>10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" customFormat="1" ht="16.5">
      <c r="A4" s="1"/>
      <c r="B4" s="34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3" customFormat="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4" ht="87.75" customHeight="1">
      <c r="B6" s="28" t="s">
        <v>0</v>
      </c>
      <c r="C6" s="28" t="s">
        <v>5</v>
      </c>
      <c r="D6" s="28" t="s">
        <v>11</v>
      </c>
      <c r="E6" s="28" t="s">
        <v>12</v>
      </c>
      <c r="F6" s="28" t="s">
        <v>13</v>
      </c>
      <c r="G6" s="28" t="s">
        <v>14</v>
      </c>
      <c r="H6" s="28" t="s">
        <v>2</v>
      </c>
      <c r="I6" s="28"/>
      <c r="J6" s="28" t="s">
        <v>15</v>
      </c>
      <c r="K6" s="28" t="s">
        <v>16</v>
      </c>
      <c r="L6" s="28" t="s">
        <v>17</v>
      </c>
      <c r="M6" s="24" t="s">
        <v>18</v>
      </c>
      <c r="N6" s="5"/>
    </row>
    <row r="7" spans="2:14" ht="26.25" customHeight="1">
      <c r="B7" s="28"/>
      <c r="C7" s="28"/>
      <c r="D7" s="28"/>
      <c r="E7" s="28"/>
      <c r="F7" s="28"/>
      <c r="G7" s="28"/>
      <c r="H7" s="6" t="s">
        <v>3</v>
      </c>
      <c r="I7" s="6" t="s">
        <v>4</v>
      </c>
      <c r="J7" s="28"/>
      <c r="K7" s="28"/>
      <c r="L7" s="28"/>
      <c r="M7" s="6" t="s">
        <v>19</v>
      </c>
      <c r="N7" s="5"/>
    </row>
    <row r="8" spans="2:14" s="7" customFormat="1" ht="45">
      <c r="B8" s="8">
        <v>1</v>
      </c>
      <c r="C8" s="9" t="s">
        <v>8</v>
      </c>
      <c r="D8" s="9" t="s">
        <v>62</v>
      </c>
      <c r="E8" s="9" t="s">
        <v>6</v>
      </c>
      <c r="F8" s="9" t="s">
        <v>20</v>
      </c>
      <c r="G8" s="9" t="s">
        <v>64</v>
      </c>
      <c r="H8" s="8" t="s">
        <v>63</v>
      </c>
      <c r="I8" s="10">
        <v>488588041</v>
      </c>
      <c r="J8" s="10" t="s">
        <v>21</v>
      </c>
      <c r="K8" s="11">
        <v>1</v>
      </c>
      <c r="L8" s="12">
        <v>16000000</v>
      </c>
      <c r="M8" s="12">
        <f aca="true" t="shared" si="0" ref="M8:M16">+L8*K8/1000</f>
        <v>16000</v>
      </c>
      <c r="N8" s="13"/>
    </row>
    <row r="9" spans="2:14" s="7" customFormat="1" ht="45">
      <c r="B9" s="8">
        <v>2</v>
      </c>
      <c r="C9" s="9" t="s">
        <v>8</v>
      </c>
      <c r="D9" s="9" t="s">
        <v>89</v>
      </c>
      <c r="E9" s="9" t="s">
        <v>6</v>
      </c>
      <c r="F9" s="9" t="s">
        <v>20</v>
      </c>
      <c r="G9" s="9" t="s">
        <v>90</v>
      </c>
      <c r="H9" s="8" t="s">
        <v>88</v>
      </c>
      <c r="I9" s="10">
        <v>308496778</v>
      </c>
      <c r="J9" s="10" t="s">
        <v>21</v>
      </c>
      <c r="K9" s="11">
        <v>1</v>
      </c>
      <c r="L9" s="12">
        <v>1890000</v>
      </c>
      <c r="M9" s="12">
        <f t="shared" si="0"/>
        <v>1890</v>
      </c>
      <c r="N9" s="13"/>
    </row>
    <row r="10" spans="2:14" s="7" customFormat="1" ht="47.25">
      <c r="B10" s="8">
        <v>3</v>
      </c>
      <c r="C10" s="9" t="s">
        <v>8</v>
      </c>
      <c r="D10" s="9" t="s">
        <v>97</v>
      </c>
      <c r="E10" s="9" t="s">
        <v>7</v>
      </c>
      <c r="F10" s="9" t="s">
        <v>20</v>
      </c>
      <c r="G10" s="9" t="s">
        <v>123</v>
      </c>
      <c r="H10" s="8" t="s">
        <v>122</v>
      </c>
      <c r="I10" s="10">
        <v>308746140</v>
      </c>
      <c r="J10" s="10" t="s">
        <v>21</v>
      </c>
      <c r="K10" s="11">
        <v>1</v>
      </c>
      <c r="L10" s="12">
        <v>2570000</v>
      </c>
      <c r="M10" s="12">
        <f t="shared" si="0"/>
        <v>2570</v>
      </c>
      <c r="N10" s="13"/>
    </row>
    <row r="11" spans="2:14" ht="45">
      <c r="B11" s="8">
        <v>4</v>
      </c>
      <c r="C11" s="9" t="s">
        <v>8</v>
      </c>
      <c r="D11" s="9" t="s">
        <v>127</v>
      </c>
      <c r="E11" s="9" t="s">
        <v>7</v>
      </c>
      <c r="F11" s="9" t="s">
        <v>20</v>
      </c>
      <c r="G11" s="9" t="s">
        <v>128</v>
      </c>
      <c r="H11" s="8" t="s">
        <v>126</v>
      </c>
      <c r="I11" s="10">
        <v>304698118</v>
      </c>
      <c r="J11" s="10" t="s">
        <v>22</v>
      </c>
      <c r="K11" s="11">
        <v>1</v>
      </c>
      <c r="L11" s="12">
        <v>10624150.01</v>
      </c>
      <c r="M11" s="12">
        <f t="shared" si="0"/>
        <v>10624.15001</v>
      </c>
      <c r="N11" s="5"/>
    </row>
    <row r="12" spans="2:14" ht="45">
      <c r="B12" s="8">
        <v>5</v>
      </c>
      <c r="C12" s="9" t="s">
        <v>8</v>
      </c>
      <c r="D12" s="9" t="s">
        <v>129</v>
      </c>
      <c r="E12" s="9" t="s">
        <v>6</v>
      </c>
      <c r="F12" s="9" t="s">
        <v>131</v>
      </c>
      <c r="G12" s="9" t="s">
        <v>130</v>
      </c>
      <c r="H12" s="8" t="s">
        <v>132</v>
      </c>
      <c r="I12" s="10">
        <v>308871414</v>
      </c>
      <c r="J12" s="10" t="s">
        <v>22</v>
      </c>
      <c r="K12" s="11">
        <v>1</v>
      </c>
      <c r="L12" s="12">
        <v>439320000</v>
      </c>
      <c r="M12" s="12">
        <f t="shared" si="0"/>
        <v>439320</v>
      </c>
      <c r="N12" s="5"/>
    </row>
    <row r="13" spans="2:14" ht="45">
      <c r="B13" s="8">
        <v>6</v>
      </c>
      <c r="C13" s="9" t="s">
        <v>8</v>
      </c>
      <c r="D13" s="9" t="s">
        <v>135</v>
      </c>
      <c r="E13" s="9" t="s">
        <v>7</v>
      </c>
      <c r="F13" s="9" t="s">
        <v>20</v>
      </c>
      <c r="G13" s="9" t="s">
        <v>134</v>
      </c>
      <c r="H13" s="8" t="s">
        <v>133</v>
      </c>
      <c r="I13" s="10">
        <v>308570149</v>
      </c>
      <c r="J13" s="10" t="s">
        <v>21</v>
      </c>
      <c r="K13" s="11">
        <v>2</v>
      </c>
      <c r="L13" s="12">
        <v>349000</v>
      </c>
      <c r="M13" s="12">
        <f t="shared" si="0"/>
        <v>698</v>
      </c>
      <c r="N13" s="5"/>
    </row>
    <row r="14" spans="2:14" ht="45">
      <c r="B14" s="8">
        <v>7</v>
      </c>
      <c r="C14" s="9" t="s">
        <v>8</v>
      </c>
      <c r="D14" s="9" t="s">
        <v>136</v>
      </c>
      <c r="E14" s="9" t="s">
        <v>6</v>
      </c>
      <c r="F14" s="9" t="s">
        <v>20</v>
      </c>
      <c r="G14" s="9" t="s">
        <v>138</v>
      </c>
      <c r="H14" s="8" t="s">
        <v>137</v>
      </c>
      <c r="I14" s="10">
        <v>307677591</v>
      </c>
      <c r="J14" s="10" t="s">
        <v>21</v>
      </c>
      <c r="K14" s="11">
        <v>1</v>
      </c>
      <c r="L14" s="12">
        <v>1259000</v>
      </c>
      <c r="M14" s="12">
        <f t="shared" si="0"/>
        <v>1259</v>
      </c>
      <c r="N14" s="5"/>
    </row>
    <row r="15" spans="2:14" ht="45">
      <c r="B15" s="8">
        <v>8</v>
      </c>
      <c r="C15" s="9" t="s">
        <v>8</v>
      </c>
      <c r="D15" s="9" t="s">
        <v>149</v>
      </c>
      <c r="E15" s="9" t="s">
        <v>7</v>
      </c>
      <c r="F15" s="9" t="s">
        <v>20</v>
      </c>
      <c r="G15" s="9" t="s">
        <v>150</v>
      </c>
      <c r="H15" s="8" t="s">
        <v>151</v>
      </c>
      <c r="I15" s="10">
        <v>204435748</v>
      </c>
      <c r="J15" s="10" t="s">
        <v>21</v>
      </c>
      <c r="K15" s="11">
        <v>1</v>
      </c>
      <c r="L15" s="12">
        <v>4700000</v>
      </c>
      <c r="M15" s="12">
        <f t="shared" si="0"/>
        <v>4700</v>
      </c>
      <c r="N15" s="5"/>
    </row>
    <row r="16" spans="2:14" ht="45">
      <c r="B16" s="8">
        <v>9</v>
      </c>
      <c r="C16" s="9" t="s">
        <v>8</v>
      </c>
      <c r="D16" s="9" t="s">
        <v>149</v>
      </c>
      <c r="E16" s="9" t="s">
        <v>6</v>
      </c>
      <c r="F16" s="9" t="s">
        <v>27</v>
      </c>
      <c r="G16" s="9" t="s">
        <v>154</v>
      </c>
      <c r="H16" s="8" t="s">
        <v>153</v>
      </c>
      <c r="I16" s="10">
        <v>300975851</v>
      </c>
      <c r="J16" s="10" t="s">
        <v>21</v>
      </c>
      <c r="K16" s="11">
        <v>10</v>
      </c>
      <c r="L16" s="12">
        <v>1300000</v>
      </c>
      <c r="M16" s="12">
        <f t="shared" si="0"/>
        <v>13000</v>
      </c>
      <c r="N16" s="5"/>
    </row>
    <row r="17" spans="2:13" s="14" customFormat="1" ht="22.5" customHeight="1">
      <c r="B17" s="29" t="s">
        <v>23</v>
      </c>
      <c r="C17" s="30"/>
      <c r="D17" s="30"/>
      <c r="E17" s="30"/>
      <c r="F17" s="30"/>
      <c r="G17" s="30"/>
      <c r="H17" s="30"/>
      <c r="I17" s="30"/>
      <c r="J17" s="31"/>
      <c r="K17" s="15">
        <f>SUM(K8:K16)</f>
        <v>19</v>
      </c>
      <c r="L17" s="16">
        <f>SUM(L8:L16)</f>
        <v>478012150.01</v>
      </c>
      <c r="M17" s="16">
        <f>SUM(M8:M16)</f>
        <v>490061.15001</v>
      </c>
    </row>
    <row r="18" ht="15">
      <c r="L18" s="17"/>
    </row>
    <row r="19" spans="2:13" ht="29.25" customHeight="1">
      <c r="B19" s="32" t="s">
        <v>24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ht="15">
      <c r="L20" s="19"/>
    </row>
    <row r="21" spans="12:13" ht="15">
      <c r="L21" s="19"/>
      <c r="M21" s="20"/>
    </row>
    <row r="22" ht="15">
      <c r="L22" s="17"/>
    </row>
    <row r="23" ht="15">
      <c r="L23" s="17"/>
    </row>
    <row r="25" ht="15">
      <c r="L25" s="17"/>
    </row>
    <row r="26" ht="15">
      <c r="L26" s="17"/>
    </row>
  </sheetData>
  <sheetProtection/>
  <mergeCells count="14">
    <mergeCell ref="B17:J17"/>
    <mergeCell ref="B19:M19"/>
    <mergeCell ref="B3:M3"/>
    <mergeCell ref="B4:M4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L6:L7"/>
  </mergeCells>
  <printOptions/>
  <pageMargins left="0.11811023622047245" right="0.31496062992125984" top="0.15748031496062992" bottom="0.35433070866141736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workbookViewId="0" topLeftCell="A1">
      <pane ySplit="7" topLeftCell="A11" activePane="bottomLeft" state="frozen"/>
      <selection pane="topLeft" activeCell="I47" sqref="I47"/>
      <selection pane="bottomLeft" activeCell="G16" sqref="G16"/>
    </sheetView>
  </sheetViews>
  <sheetFormatPr defaultColWidth="9.140625" defaultRowHeight="15"/>
  <cols>
    <col min="1" max="1" width="2.28125" style="4" customWidth="1"/>
    <col min="2" max="2" width="6.7109375" style="4" customWidth="1"/>
    <col min="3" max="3" width="12.57421875" style="4" customWidth="1"/>
    <col min="4" max="4" width="26.421875" style="4" customWidth="1"/>
    <col min="5" max="5" width="19.28125" style="18" customWidth="1"/>
    <col min="6" max="6" width="18.28125" style="4" customWidth="1"/>
    <col min="7" max="7" width="17.140625" style="4" customWidth="1"/>
    <col min="8" max="8" width="26.00390625" style="4" customWidth="1"/>
    <col min="9" max="9" width="17.8515625" style="4" customWidth="1"/>
    <col min="10" max="10" width="17.7109375" style="4" customWidth="1"/>
    <col min="11" max="11" width="15.7109375" style="4" customWidth="1"/>
    <col min="12" max="12" width="18.7109375" style="4" customWidth="1"/>
    <col min="13" max="13" width="21.00390625" style="18" customWidth="1"/>
    <col min="14" max="16384" width="9.140625" style="4" customWidth="1"/>
  </cols>
  <sheetData>
    <row r="1" spans="1:13" s="3" customFormat="1" ht="16.5">
      <c r="A1" s="1"/>
      <c r="B1" s="1"/>
      <c r="C1" s="1"/>
      <c r="D1" s="1"/>
      <c r="E1" s="21"/>
      <c r="F1" s="1"/>
      <c r="G1" s="1"/>
      <c r="H1" s="1"/>
      <c r="I1" s="1"/>
      <c r="J1" s="1"/>
      <c r="K1" s="1"/>
      <c r="L1" s="1"/>
      <c r="M1" s="2" t="s">
        <v>25</v>
      </c>
    </row>
    <row r="2" spans="1:13" s="3" customFormat="1" ht="16.5">
      <c r="A2" s="1"/>
      <c r="B2" s="1"/>
      <c r="C2" s="1"/>
      <c r="D2" s="1"/>
      <c r="E2" s="21"/>
      <c r="F2" s="1"/>
      <c r="G2" s="1"/>
      <c r="H2" s="1"/>
      <c r="I2" s="1"/>
      <c r="J2" s="1"/>
      <c r="K2" s="1"/>
      <c r="L2" s="1"/>
      <c r="M2" s="1"/>
    </row>
    <row r="3" spans="1:13" s="3" customFormat="1" ht="34.5" customHeight="1">
      <c r="A3" s="1"/>
      <c r="B3" s="27" t="s">
        <v>26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3" customFormat="1" ht="16.5">
      <c r="A4" s="1"/>
      <c r="B4" s="34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3" customFormat="1" ht="16.5">
      <c r="A5" s="1"/>
      <c r="B5" s="1"/>
      <c r="C5" s="1"/>
      <c r="D5" s="1"/>
      <c r="E5" s="21"/>
      <c r="F5" s="1"/>
      <c r="G5" s="1"/>
      <c r="H5" s="1"/>
      <c r="I5" s="1"/>
      <c r="J5" s="1"/>
      <c r="K5" s="1"/>
      <c r="L5" s="1"/>
      <c r="M5" s="1"/>
    </row>
    <row r="6" spans="2:13" ht="87" customHeight="1">
      <c r="B6" s="28" t="s">
        <v>0</v>
      </c>
      <c r="C6" s="28" t="s">
        <v>5</v>
      </c>
      <c r="D6" s="28" t="s">
        <v>11</v>
      </c>
      <c r="E6" s="28" t="s">
        <v>12</v>
      </c>
      <c r="F6" s="28" t="s">
        <v>13</v>
      </c>
      <c r="G6" s="28" t="s">
        <v>14</v>
      </c>
      <c r="H6" s="28" t="s">
        <v>2</v>
      </c>
      <c r="I6" s="28"/>
      <c r="J6" s="28" t="s">
        <v>15</v>
      </c>
      <c r="K6" s="28" t="s">
        <v>16</v>
      </c>
      <c r="L6" s="28" t="s">
        <v>17</v>
      </c>
      <c r="M6" s="24" t="s">
        <v>18</v>
      </c>
    </row>
    <row r="7" spans="2:13" ht="25.5" customHeight="1">
      <c r="B7" s="28"/>
      <c r="C7" s="28"/>
      <c r="D7" s="28"/>
      <c r="E7" s="28"/>
      <c r="F7" s="28"/>
      <c r="G7" s="28"/>
      <c r="H7" s="6" t="s">
        <v>3</v>
      </c>
      <c r="I7" s="6" t="s">
        <v>4</v>
      </c>
      <c r="J7" s="28"/>
      <c r="K7" s="28"/>
      <c r="L7" s="28"/>
      <c r="M7" s="6" t="s">
        <v>19</v>
      </c>
    </row>
    <row r="8" spans="2:13" ht="45">
      <c r="B8" s="8">
        <v>1</v>
      </c>
      <c r="C8" s="9" t="s">
        <v>8</v>
      </c>
      <c r="D8" s="9" t="s">
        <v>44</v>
      </c>
      <c r="E8" s="9" t="s">
        <v>6</v>
      </c>
      <c r="F8" s="9" t="s">
        <v>20</v>
      </c>
      <c r="G8" s="9" t="s">
        <v>43</v>
      </c>
      <c r="H8" s="8" t="s">
        <v>45</v>
      </c>
      <c r="I8" s="10">
        <v>307521224</v>
      </c>
      <c r="J8" s="10" t="s">
        <v>21</v>
      </c>
      <c r="K8" s="11">
        <v>4</v>
      </c>
      <c r="L8" s="12">
        <v>829000</v>
      </c>
      <c r="M8" s="12">
        <f aca="true" t="shared" si="0" ref="M8:M13">+L8*K8/1000</f>
        <v>3316</v>
      </c>
    </row>
    <row r="9" spans="2:13" ht="45">
      <c r="B9" s="8">
        <v>2</v>
      </c>
      <c r="C9" s="9" t="s">
        <v>8</v>
      </c>
      <c r="D9" s="9" t="s">
        <v>28</v>
      </c>
      <c r="E9" s="9" t="s">
        <v>7</v>
      </c>
      <c r="F9" s="9" t="s">
        <v>37</v>
      </c>
      <c r="G9" s="9" t="s">
        <v>46</v>
      </c>
      <c r="H9" s="8" t="s">
        <v>40</v>
      </c>
      <c r="I9" s="10">
        <v>489618793</v>
      </c>
      <c r="J9" s="10" t="s">
        <v>29</v>
      </c>
      <c r="K9" s="11">
        <v>1</v>
      </c>
      <c r="L9" s="12">
        <v>1310000</v>
      </c>
      <c r="M9" s="12">
        <f t="shared" si="0"/>
        <v>1310</v>
      </c>
    </row>
    <row r="10" spans="2:13" ht="63">
      <c r="B10" s="8">
        <v>3</v>
      </c>
      <c r="C10" s="9" t="s">
        <v>8</v>
      </c>
      <c r="D10" s="9" t="s">
        <v>49</v>
      </c>
      <c r="E10" s="9" t="s">
        <v>6</v>
      </c>
      <c r="F10" s="9" t="s">
        <v>20</v>
      </c>
      <c r="G10" s="9" t="s">
        <v>48</v>
      </c>
      <c r="H10" s="8" t="s">
        <v>47</v>
      </c>
      <c r="I10" s="10">
        <v>203078765</v>
      </c>
      <c r="J10" s="10" t="s">
        <v>21</v>
      </c>
      <c r="K10" s="11">
        <v>50</v>
      </c>
      <c r="L10" s="12">
        <v>18000</v>
      </c>
      <c r="M10" s="12">
        <f t="shared" si="0"/>
        <v>900</v>
      </c>
    </row>
    <row r="11" spans="2:13" ht="45">
      <c r="B11" s="8">
        <v>4</v>
      </c>
      <c r="C11" s="9" t="s">
        <v>8</v>
      </c>
      <c r="D11" s="9" t="s">
        <v>50</v>
      </c>
      <c r="E11" s="9" t="s">
        <v>7</v>
      </c>
      <c r="F11" s="9" t="s">
        <v>20</v>
      </c>
      <c r="G11" s="9" t="s">
        <v>52</v>
      </c>
      <c r="H11" s="8" t="s">
        <v>51</v>
      </c>
      <c r="I11" s="25">
        <v>204660595</v>
      </c>
      <c r="J11" s="25" t="s">
        <v>21</v>
      </c>
      <c r="K11" s="11">
        <v>50</v>
      </c>
      <c r="L11" s="12">
        <v>16400</v>
      </c>
      <c r="M11" s="12">
        <f t="shared" si="0"/>
        <v>820</v>
      </c>
    </row>
    <row r="12" spans="2:13" ht="47.25">
      <c r="B12" s="8">
        <v>5</v>
      </c>
      <c r="C12" s="9" t="s">
        <v>8</v>
      </c>
      <c r="D12" s="9" t="s">
        <v>55</v>
      </c>
      <c r="E12" s="9" t="s">
        <v>6</v>
      </c>
      <c r="F12" s="9" t="s">
        <v>37</v>
      </c>
      <c r="G12" s="9" t="s">
        <v>54</v>
      </c>
      <c r="H12" s="8" t="s">
        <v>53</v>
      </c>
      <c r="I12" s="10">
        <v>303464884</v>
      </c>
      <c r="J12" s="10" t="s">
        <v>29</v>
      </c>
      <c r="K12" s="11">
        <v>1</v>
      </c>
      <c r="L12" s="12">
        <v>1158232</v>
      </c>
      <c r="M12" s="12">
        <f t="shared" si="0"/>
        <v>1158.232</v>
      </c>
    </row>
    <row r="13" spans="2:13" ht="45">
      <c r="B13" s="8">
        <v>6</v>
      </c>
      <c r="C13" s="9" t="s">
        <v>8</v>
      </c>
      <c r="D13" s="9" t="s">
        <v>58</v>
      </c>
      <c r="E13" s="9" t="s">
        <v>7</v>
      </c>
      <c r="F13" s="9" t="s">
        <v>27</v>
      </c>
      <c r="G13" s="9" t="s">
        <v>56</v>
      </c>
      <c r="H13" s="8" t="s">
        <v>57</v>
      </c>
      <c r="I13" s="25">
        <v>204670852</v>
      </c>
      <c r="J13" s="25" t="s">
        <v>21</v>
      </c>
      <c r="K13" s="11">
        <v>1</v>
      </c>
      <c r="L13" s="12">
        <v>1000000</v>
      </c>
      <c r="M13" s="12">
        <f t="shared" si="0"/>
        <v>1000</v>
      </c>
    </row>
    <row r="14" spans="2:13" ht="45">
      <c r="B14" s="8">
        <v>7</v>
      </c>
      <c r="C14" s="9" t="s">
        <v>8</v>
      </c>
      <c r="D14" s="9" t="s">
        <v>60</v>
      </c>
      <c r="E14" s="9" t="s">
        <v>7</v>
      </c>
      <c r="F14" s="9" t="s">
        <v>20</v>
      </c>
      <c r="G14" s="9" t="s">
        <v>61</v>
      </c>
      <c r="H14" s="8" t="s">
        <v>59</v>
      </c>
      <c r="I14" s="10">
        <v>202970267</v>
      </c>
      <c r="J14" s="10" t="s">
        <v>21</v>
      </c>
      <c r="K14" s="11">
        <v>1</v>
      </c>
      <c r="L14" s="12">
        <v>1767300</v>
      </c>
      <c r="M14" s="12">
        <f aca="true" t="shared" si="1" ref="M14:M26">+L14*K14/1000</f>
        <v>1767.3</v>
      </c>
    </row>
    <row r="15" spans="2:13" ht="45">
      <c r="B15" s="8">
        <v>8</v>
      </c>
      <c r="C15" s="9" t="s">
        <v>8</v>
      </c>
      <c r="D15" s="9" t="s">
        <v>67</v>
      </c>
      <c r="E15" s="9" t="s">
        <v>6</v>
      </c>
      <c r="F15" s="9" t="s">
        <v>20</v>
      </c>
      <c r="G15" s="9" t="s">
        <v>66</v>
      </c>
      <c r="H15" s="8" t="s">
        <v>65</v>
      </c>
      <c r="I15" s="10">
        <v>308714584</v>
      </c>
      <c r="J15" s="10" t="s">
        <v>21</v>
      </c>
      <c r="K15" s="11">
        <v>40</v>
      </c>
      <c r="L15" s="12">
        <v>5568</v>
      </c>
      <c r="M15" s="12">
        <f t="shared" si="1"/>
        <v>222.72</v>
      </c>
    </row>
    <row r="16" spans="2:13" ht="45">
      <c r="B16" s="8">
        <v>9</v>
      </c>
      <c r="C16" s="9" t="s">
        <v>8</v>
      </c>
      <c r="D16" s="9" t="s">
        <v>70</v>
      </c>
      <c r="E16" s="9" t="s">
        <v>6</v>
      </c>
      <c r="F16" s="9" t="s">
        <v>20</v>
      </c>
      <c r="G16" s="9" t="s">
        <v>69</v>
      </c>
      <c r="H16" s="8" t="s">
        <v>68</v>
      </c>
      <c r="I16" s="10">
        <v>205059351</v>
      </c>
      <c r="J16" s="10" t="s">
        <v>71</v>
      </c>
      <c r="K16" s="11">
        <v>4</v>
      </c>
      <c r="L16" s="12">
        <v>70000</v>
      </c>
      <c r="M16" s="12">
        <f t="shared" si="1"/>
        <v>280</v>
      </c>
    </row>
    <row r="17" spans="2:13" ht="47.25">
      <c r="B17" s="8">
        <v>10</v>
      </c>
      <c r="C17" s="9" t="s">
        <v>8</v>
      </c>
      <c r="D17" s="9" t="s">
        <v>73</v>
      </c>
      <c r="E17" s="9" t="s">
        <v>7</v>
      </c>
      <c r="F17" s="9" t="s">
        <v>20</v>
      </c>
      <c r="G17" s="9" t="s">
        <v>74</v>
      </c>
      <c r="H17" s="8" t="s">
        <v>72</v>
      </c>
      <c r="I17" s="10">
        <v>205188294</v>
      </c>
      <c r="J17" s="10" t="s">
        <v>21</v>
      </c>
      <c r="K17" s="11">
        <v>100</v>
      </c>
      <c r="L17" s="12">
        <v>4140</v>
      </c>
      <c r="M17" s="12">
        <f t="shared" si="1"/>
        <v>414</v>
      </c>
    </row>
    <row r="18" spans="2:13" ht="45">
      <c r="B18" s="8">
        <v>11</v>
      </c>
      <c r="C18" s="9" t="s">
        <v>8</v>
      </c>
      <c r="D18" s="9" t="s">
        <v>76</v>
      </c>
      <c r="E18" s="9" t="s">
        <v>7</v>
      </c>
      <c r="F18" s="9" t="s">
        <v>20</v>
      </c>
      <c r="G18" s="9" t="s">
        <v>77</v>
      </c>
      <c r="H18" s="8" t="s">
        <v>75</v>
      </c>
      <c r="I18" s="10">
        <v>306982910</v>
      </c>
      <c r="J18" s="10" t="s">
        <v>21</v>
      </c>
      <c r="K18" s="11">
        <v>50</v>
      </c>
      <c r="L18" s="12">
        <v>11111</v>
      </c>
      <c r="M18" s="12">
        <f t="shared" si="1"/>
        <v>555.55</v>
      </c>
    </row>
    <row r="19" spans="2:13" ht="45">
      <c r="B19" s="8">
        <v>12</v>
      </c>
      <c r="C19" s="9" t="s">
        <v>8</v>
      </c>
      <c r="D19" s="9" t="s">
        <v>79</v>
      </c>
      <c r="E19" s="9" t="s">
        <v>6</v>
      </c>
      <c r="F19" s="9" t="s">
        <v>20</v>
      </c>
      <c r="G19" s="9" t="s">
        <v>80</v>
      </c>
      <c r="H19" s="8" t="s">
        <v>78</v>
      </c>
      <c r="I19" s="10">
        <v>307031906</v>
      </c>
      <c r="J19" s="10" t="s">
        <v>35</v>
      </c>
      <c r="K19" s="11">
        <v>2</v>
      </c>
      <c r="L19" s="12">
        <v>499000</v>
      </c>
      <c r="M19" s="12">
        <f t="shared" si="1"/>
        <v>998</v>
      </c>
    </row>
    <row r="20" spans="2:13" ht="75">
      <c r="B20" s="8">
        <v>13</v>
      </c>
      <c r="C20" s="9" t="s">
        <v>8</v>
      </c>
      <c r="D20" s="9" t="s">
        <v>83</v>
      </c>
      <c r="E20" s="9" t="s">
        <v>7</v>
      </c>
      <c r="F20" s="9" t="s">
        <v>41</v>
      </c>
      <c r="G20" s="9" t="s">
        <v>82</v>
      </c>
      <c r="H20" s="8" t="s">
        <v>81</v>
      </c>
      <c r="I20" s="25">
        <v>300529638</v>
      </c>
      <c r="J20" s="25" t="s">
        <v>42</v>
      </c>
      <c r="K20" s="11">
        <v>1</v>
      </c>
      <c r="L20" s="12">
        <v>960000</v>
      </c>
      <c r="M20" s="12">
        <f t="shared" si="1"/>
        <v>960</v>
      </c>
    </row>
    <row r="21" spans="2:13" ht="66" customHeight="1">
      <c r="B21" s="8">
        <v>14</v>
      </c>
      <c r="C21" s="9" t="s">
        <v>8</v>
      </c>
      <c r="D21" s="9" t="s">
        <v>30</v>
      </c>
      <c r="E21" s="22" t="s">
        <v>7</v>
      </c>
      <c r="F21" s="9" t="s">
        <v>38</v>
      </c>
      <c r="G21" s="9" t="s">
        <v>84</v>
      </c>
      <c r="H21" s="8" t="s">
        <v>31</v>
      </c>
      <c r="I21" s="10">
        <v>200605317</v>
      </c>
      <c r="J21" s="10" t="s">
        <v>32</v>
      </c>
      <c r="K21" s="11">
        <v>2145</v>
      </c>
      <c r="L21" s="12">
        <v>9411</v>
      </c>
      <c r="M21" s="12">
        <f t="shared" si="1"/>
        <v>20186.595</v>
      </c>
    </row>
    <row r="22" spans="2:13" ht="60">
      <c r="B22" s="8">
        <v>15</v>
      </c>
      <c r="C22" s="9" t="s">
        <v>8</v>
      </c>
      <c r="D22" s="9" t="s">
        <v>33</v>
      </c>
      <c r="E22" s="9" t="s">
        <v>7</v>
      </c>
      <c r="F22" s="9" t="s">
        <v>39</v>
      </c>
      <c r="G22" s="9" t="s">
        <v>85</v>
      </c>
      <c r="H22" s="8" t="s">
        <v>34</v>
      </c>
      <c r="I22" s="10">
        <v>300970850</v>
      </c>
      <c r="J22" s="10" t="s">
        <v>32</v>
      </c>
      <c r="K22" s="11">
        <v>1955</v>
      </c>
      <c r="L22" s="12">
        <v>200</v>
      </c>
      <c r="M22" s="12">
        <f t="shared" si="1"/>
        <v>391</v>
      </c>
    </row>
    <row r="23" spans="2:13" ht="75">
      <c r="B23" s="8">
        <v>16</v>
      </c>
      <c r="C23" s="9" t="s">
        <v>8</v>
      </c>
      <c r="D23" s="9" t="s">
        <v>83</v>
      </c>
      <c r="E23" s="9" t="s">
        <v>7</v>
      </c>
      <c r="F23" s="9" t="s">
        <v>41</v>
      </c>
      <c r="G23" s="9" t="s">
        <v>87</v>
      </c>
      <c r="H23" s="8" t="s">
        <v>86</v>
      </c>
      <c r="I23" s="10">
        <v>300970850</v>
      </c>
      <c r="J23" s="25" t="s">
        <v>42</v>
      </c>
      <c r="K23" s="11">
        <v>2</v>
      </c>
      <c r="L23" s="12">
        <v>727950</v>
      </c>
      <c r="M23" s="12">
        <f t="shared" si="1"/>
        <v>1455.9</v>
      </c>
    </row>
    <row r="24" spans="2:13" ht="75">
      <c r="B24" s="8">
        <v>17</v>
      </c>
      <c r="C24" s="9" t="s">
        <v>8</v>
      </c>
      <c r="D24" s="9" t="s">
        <v>83</v>
      </c>
      <c r="E24" s="9" t="s">
        <v>7</v>
      </c>
      <c r="F24" s="9" t="s">
        <v>41</v>
      </c>
      <c r="G24" s="9" t="s">
        <v>91</v>
      </c>
      <c r="H24" s="8" t="s">
        <v>92</v>
      </c>
      <c r="I24" s="25">
        <v>201453166</v>
      </c>
      <c r="J24" s="25" t="s">
        <v>22</v>
      </c>
      <c r="K24" s="11">
        <v>1</v>
      </c>
      <c r="L24" s="12">
        <v>1243591</v>
      </c>
      <c r="M24" s="12">
        <f t="shared" si="1"/>
        <v>1243.591</v>
      </c>
    </row>
    <row r="25" spans="2:13" ht="90">
      <c r="B25" s="8">
        <v>18</v>
      </c>
      <c r="C25" s="9" t="s">
        <v>8</v>
      </c>
      <c r="D25" s="9" t="s">
        <v>95</v>
      </c>
      <c r="E25" s="9" t="s">
        <v>7</v>
      </c>
      <c r="F25" s="9" t="s">
        <v>96</v>
      </c>
      <c r="G25" s="9" t="s">
        <v>94</v>
      </c>
      <c r="H25" s="8" t="s">
        <v>93</v>
      </c>
      <c r="I25" s="10">
        <v>306579176</v>
      </c>
      <c r="J25" s="10" t="s">
        <v>29</v>
      </c>
      <c r="K25" s="11">
        <v>1</v>
      </c>
      <c r="L25" s="12">
        <v>16998000</v>
      </c>
      <c r="M25" s="12">
        <f t="shared" si="1"/>
        <v>16998</v>
      </c>
    </row>
    <row r="26" spans="2:13" ht="45">
      <c r="B26" s="8">
        <v>19</v>
      </c>
      <c r="C26" s="9" t="s">
        <v>8</v>
      </c>
      <c r="D26" s="9" t="s">
        <v>98</v>
      </c>
      <c r="E26" s="9" t="s">
        <v>7</v>
      </c>
      <c r="F26" s="9" t="s">
        <v>27</v>
      </c>
      <c r="G26" s="9" t="s">
        <v>99</v>
      </c>
      <c r="H26" s="8" t="s">
        <v>93</v>
      </c>
      <c r="I26" s="10">
        <v>306579176</v>
      </c>
      <c r="J26" s="10" t="s">
        <v>21</v>
      </c>
      <c r="K26" s="11">
        <v>2</v>
      </c>
      <c r="L26" s="12">
        <v>1244000</v>
      </c>
      <c r="M26" s="12">
        <f t="shared" si="1"/>
        <v>2488</v>
      </c>
    </row>
    <row r="27" spans="2:13" ht="45">
      <c r="B27" s="8">
        <v>20</v>
      </c>
      <c r="C27" s="9" t="s">
        <v>8</v>
      </c>
      <c r="D27" s="9" t="s">
        <v>100</v>
      </c>
      <c r="E27" s="9" t="s">
        <v>7</v>
      </c>
      <c r="F27" s="9" t="s">
        <v>27</v>
      </c>
      <c r="G27" s="9" t="s">
        <v>101</v>
      </c>
      <c r="H27" s="8" t="s">
        <v>93</v>
      </c>
      <c r="I27" s="10">
        <v>306579176</v>
      </c>
      <c r="J27" s="10" t="s">
        <v>21</v>
      </c>
      <c r="K27" s="11">
        <v>1</v>
      </c>
      <c r="L27" s="12">
        <v>3488000</v>
      </c>
      <c r="M27" s="12">
        <f aca="true" t="shared" si="2" ref="M27:M45">+L27*K27/1000</f>
        <v>3488</v>
      </c>
    </row>
    <row r="28" spans="2:13" ht="75">
      <c r="B28" s="8">
        <v>21</v>
      </c>
      <c r="C28" s="9" t="s">
        <v>8</v>
      </c>
      <c r="D28" s="9" t="s">
        <v>105</v>
      </c>
      <c r="E28" s="9" t="s">
        <v>7</v>
      </c>
      <c r="F28" s="9" t="s">
        <v>104</v>
      </c>
      <c r="G28" s="9" t="s">
        <v>103</v>
      </c>
      <c r="H28" s="8" t="s">
        <v>102</v>
      </c>
      <c r="I28" s="10">
        <v>200638670</v>
      </c>
      <c r="J28" s="10" t="s">
        <v>21</v>
      </c>
      <c r="K28" s="11">
        <v>1</v>
      </c>
      <c r="L28" s="12">
        <v>259000</v>
      </c>
      <c r="M28" s="12">
        <f t="shared" si="2"/>
        <v>259</v>
      </c>
    </row>
    <row r="29" spans="2:13" ht="45">
      <c r="B29" s="8">
        <v>22</v>
      </c>
      <c r="C29" s="9" t="s">
        <v>8</v>
      </c>
      <c r="D29" s="9" t="s">
        <v>108</v>
      </c>
      <c r="E29" s="9" t="s">
        <v>7</v>
      </c>
      <c r="F29" s="9" t="s">
        <v>20</v>
      </c>
      <c r="G29" s="9" t="s">
        <v>107</v>
      </c>
      <c r="H29" s="8" t="s">
        <v>106</v>
      </c>
      <c r="I29" s="10">
        <v>205059351</v>
      </c>
      <c r="J29" s="10" t="s">
        <v>21</v>
      </c>
      <c r="K29" s="11">
        <v>14</v>
      </c>
      <c r="L29" s="12">
        <v>25000</v>
      </c>
      <c r="M29" s="12">
        <f t="shared" si="2"/>
        <v>350</v>
      </c>
    </row>
    <row r="30" spans="2:13" ht="45">
      <c r="B30" s="8">
        <v>23</v>
      </c>
      <c r="C30" s="9" t="s">
        <v>8</v>
      </c>
      <c r="D30" s="9" t="s">
        <v>76</v>
      </c>
      <c r="E30" s="9" t="s">
        <v>6</v>
      </c>
      <c r="F30" s="9" t="s">
        <v>20</v>
      </c>
      <c r="G30" s="9" t="s">
        <v>109</v>
      </c>
      <c r="H30" s="8" t="s">
        <v>36</v>
      </c>
      <c r="I30" s="10">
        <v>307027086</v>
      </c>
      <c r="J30" s="10" t="s">
        <v>21</v>
      </c>
      <c r="K30" s="11">
        <v>50</v>
      </c>
      <c r="L30" s="12">
        <v>11300</v>
      </c>
      <c r="M30" s="12">
        <f t="shared" si="2"/>
        <v>565</v>
      </c>
    </row>
    <row r="31" spans="2:13" ht="45">
      <c r="B31" s="8">
        <v>24</v>
      </c>
      <c r="C31" s="9" t="s">
        <v>8</v>
      </c>
      <c r="D31" s="9" t="s">
        <v>112</v>
      </c>
      <c r="E31" s="9" t="s">
        <v>7</v>
      </c>
      <c r="F31" s="9" t="s">
        <v>38</v>
      </c>
      <c r="G31" s="9" t="s">
        <v>111</v>
      </c>
      <c r="H31" s="8" t="s">
        <v>110</v>
      </c>
      <c r="I31" s="10">
        <v>305907639</v>
      </c>
      <c r="J31" s="10" t="s">
        <v>21</v>
      </c>
      <c r="K31" s="11">
        <v>1</v>
      </c>
      <c r="L31" s="12">
        <v>3558420</v>
      </c>
      <c r="M31" s="12">
        <f t="shared" si="2"/>
        <v>3558.42</v>
      </c>
    </row>
    <row r="32" spans="2:13" ht="63">
      <c r="B32" s="8">
        <v>25</v>
      </c>
      <c r="C32" s="9" t="s">
        <v>8</v>
      </c>
      <c r="D32" s="9" t="s">
        <v>113</v>
      </c>
      <c r="E32" s="9" t="s">
        <v>7</v>
      </c>
      <c r="F32" s="9" t="s">
        <v>27</v>
      </c>
      <c r="G32" s="9" t="s">
        <v>115</v>
      </c>
      <c r="H32" s="8" t="s">
        <v>114</v>
      </c>
      <c r="I32" s="10">
        <v>303316426</v>
      </c>
      <c r="J32" s="10" t="s">
        <v>21</v>
      </c>
      <c r="K32" s="11">
        <v>4</v>
      </c>
      <c r="L32" s="12">
        <v>50000</v>
      </c>
      <c r="M32" s="12">
        <f t="shared" si="2"/>
        <v>200</v>
      </c>
    </row>
    <row r="33" spans="2:13" ht="45">
      <c r="B33" s="8">
        <v>26</v>
      </c>
      <c r="C33" s="9" t="s">
        <v>8</v>
      </c>
      <c r="D33" s="9" t="s">
        <v>117</v>
      </c>
      <c r="E33" s="9" t="s">
        <v>7</v>
      </c>
      <c r="F33" s="9" t="s">
        <v>20</v>
      </c>
      <c r="G33" s="9" t="s">
        <v>118</v>
      </c>
      <c r="H33" s="8" t="s">
        <v>116</v>
      </c>
      <c r="I33" s="10">
        <v>300576596</v>
      </c>
      <c r="J33" s="10" t="s">
        <v>21</v>
      </c>
      <c r="K33" s="11">
        <v>3</v>
      </c>
      <c r="L33" s="12">
        <v>517000</v>
      </c>
      <c r="M33" s="12">
        <f t="shared" si="2"/>
        <v>1551</v>
      </c>
    </row>
    <row r="34" spans="2:13" ht="45">
      <c r="B34" s="8">
        <v>27</v>
      </c>
      <c r="C34" s="9" t="s">
        <v>8</v>
      </c>
      <c r="D34" s="9" t="s">
        <v>120</v>
      </c>
      <c r="E34" s="9" t="s">
        <v>7</v>
      </c>
      <c r="F34" s="9" t="s">
        <v>27</v>
      </c>
      <c r="G34" s="9" t="s">
        <v>121</v>
      </c>
      <c r="H34" s="8" t="s">
        <v>119</v>
      </c>
      <c r="I34" s="10">
        <v>207079302</v>
      </c>
      <c r="J34" s="10" t="s">
        <v>21</v>
      </c>
      <c r="K34" s="11">
        <v>3</v>
      </c>
      <c r="L34" s="12">
        <v>255000</v>
      </c>
      <c r="M34" s="12">
        <f t="shared" si="2"/>
        <v>765</v>
      </c>
    </row>
    <row r="35" spans="2:13" ht="45">
      <c r="B35" s="8">
        <v>28</v>
      </c>
      <c r="C35" s="9" t="s">
        <v>8</v>
      </c>
      <c r="D35" s="9" t="s">
        <v>124</v>
      </c>
      <c r="E35" s="9" t="s">
        <v>7</v>
      </c>
      <c r="F35" s="9" t="s">
        <v>27</v>
      </c>
      <c r="G35" s="9" t="s">
        <v>125</v>
      </c>
      <c r="H35" s="8" t="s">
        <v>57</v>
      </c>
      <c r="I35" s="25">
        <v>204670852</v>
      </c>
      <c r="J35" s="25" t="s">
        <v>21</v>
      </c>
      <c r="K35" s="11">
        <v>6</v>
      </c>
      <c r="L35" s="12">
        <v>100000</v>
      </c>
      <c r="M35" s="12">
        <f t="shared" si="2"/>
        <v>600</v>
      </c>
    </row>
    <row r="36" spans="2:13" ht="47.25">
      <c r="B36" s="8">
        <v>29</v>
      </c>
      <c r="C36" s="9" t="s">
        <v>8</v>
      </c>
      <c r="D36" s="9" t="s">
        <v>141</v>
      </c>
      <c r="E36" s="9" t="s">
        <v>6</v>
      </c>
      <c r="F36" s="9" t="s">
        <v>20</v>
      </c>
      <c r="G36" s="9" t="s">
        <v>140</v>
      </c>
      <c r="H36" s="8" t="s">
        <v>139</v>
      </c>
      <c r="I36" s="10">
        <v>301586948</v>
      </c>
      <c r="J36" s="10" t="s">
        <v>22</v>
      </c>
      <c r="K36" s="11">
        <v>1</v>
      </c>
      <c r="L36" s="12">
        <v>4420000</v>
      </c>
      <c r="M36" s="12">
        <f t="shared" si="2"/>
        <v>4420</v>
      </c>
    </row>
    <row r="37" spans="2:13" ht="45">
      <c r="B37" s="8">
        <v>30</v>
      </c>
      <c r="C37" s="9" t="s">
        <v>8</v>
      </c>
      <c r="D37" s="9" t="s">
        <v>28</v>
      </c>
      <c r="E37" s="9" t="s">
        <v>7</v>
      </c>
      <c r="F37" s="9" t="s">
        <v>37</v>
      </c>
      <c r="G37" s="9" t="s">
        <v>142</v>
      </c>
      <c r="H37" s="8" t="s">
        <v>40</v>
      </c>
      <c r="I37" s="10">
        <v>489618793</v>
      </c>
      <c r="J37" s="10" t="s">
        <v>29</v>
      </c>
      <c r="K37" s="11">
        <v>1</v>
      </c>
      <c r="L37" s="12">
        <v>2378000</v>
      </c>
      <c r="M37" s="12">
        <f t="shared" si="2"/>
        <v>2378</v>
      </c>
    </row>
    <row r="38" spans="2:13" ht="75">
      <c r="B38" s="8">
        <v>31</v>
      </c>
      <c r="C38" s="9" t="s">
        <v>8</v>
      </c>
      <c r="D38" s="9" t="s">
        <v>148</v>
      </c>
      <c r="E38" s="9" t="s">
        <v>7</v>
      </c>
      <c r="F38" s="9" t="s">
        <v>27</v>
      </c>
      <c r="G38" s="9" t="s">
        <v>144</v>
      </c>
      <c r="H38" s="8" t="s">
        <v>143</v>
      </c>
      <c r="I38" s="10">
        <v>303892843</v>
      </c>
      <c r="J38" s="10" t="s">
        <v>21</v>
      </c>
      <c r="K38" s="11">
        <v>90</v>
      </c>
      <c r="L38" s="12">
        <v>10350</v>
      </c>
      <c r="M38" s="12">
        <f t="shared" si="2"/>
        <v>931.5</v>
      </c>
    </row>
    <row r="39" spans="2:13" ht="75">
      <c r="B39" s="8">
        <v>32</v>
      </c>
      <c r="C39" s="9" t="s">
        <v>8</v>
      </c>
      <c r="D39" s="9" t="s">
        <v>148</v>
      </c>
      <c r="E39" s="9" t="s">
        <v>7</v>
      </c>
      <c r="F39" s="9" t="s">
        <v>27</v>
      </c>
      <c r="G39" s="9" t="s">
        <v>145</v>
      </c>
      <c r="H39" s="8" t="s">
        <v>143</v>
      </c>
      <c r="I39" s="10">
        <v>303892843</v>
      </c>
      <c r="J39" s="10" t="s">
        <v>21</v>
      </c>
      <c r="K39" s="11">
        <v>10</v>
      </c>
      <c r="L39" s="12">
        <v>10350</v>
      </c>
      <c r="M39" s="12">
        <f t="shared" si="2"/>
        <v>103.5</v>
      </c>
    </row>
    <row r="40" spans="2:13" ht="60">
      <c r="B40" s="8">
        <v>33</v>
      </c>
      <c r="C40" s="9" t="s">
        <v>8</v>
      </c>
      <c r="D40" s="9" t="s">
        <v>147</v>
      </c>
      <c r="E40" s="9" t="s">
        <v>7</v>
      </c>
      <c r="F40" s="9" t="s">
        <v>27</v>
      </c>
      <c r="G40" s="9" t="s">
        <v>146</v>
      </c>
      <c r="H40" s="8" t="s">
        <v>143</v>
      </c>
      <c r="I40" s="10">
        <v>303892843</v>
      </c>
      <c r="J40" s="10" t="s">
        <v>21</v>
      </c>
      <c r="K40" s="11">
        <v>100</v>
      </c>
      <c r="L40" s="12">
        <v>21850</v>
      </c>
      <c r="M40" s="12">
        <f t="shared" si="2"/>
        <v>2185</v>
      </c>
    </row>
    <row r="41" spans="2:13" ht="47.25">
      <c r="B41" s="8">
        <v>34</v>
      </c>
      <c r="C41" s="9" t="s">
        <v>8</v>
      </c>
      <c r="D41" s="9" t="s">
        <v>141</v>
      </c>
      <c r="E41" s="9" t="s">
        <v>6</v>
      </c>
      <c r="F41" s="9" t="s">
        <v>20</v>
      </c>
      <c r="G41" s="9" t="s">
        <v>152</v>
      </c>
      <c r="H41" s="8" t="s">
        <v>139</v>
      </c>
      <c r="I41" s="10">
        <v>301586948</v>
      </c>
      <c r="J41" s="10" t="s">
        <v>35</v>
      </c>
      <c r="K41" s="11">
        <v>1</v>
      </c>
      <c r="L41" s="12">
        <v>3350000</v>
      </c>
      <c r="M41" s="12">
        <f t="shared" si="2"/>
        <v>3350</v>
      </c>
    </row>
    <row r="42" spans="2:13" ht="63">
      <c r="B42" s="8">
        <v>35</v>
      </c>
      <c r="C42" s="9" t="s">
        <v>8</v>
      </c>
      <c r="D42" s="9" t="s">
        <v>155</v>
      </c>
      <c r="E42" s="9" t="s">
        <v>7</v>
      </c>
      <c r="F42" s="9" t="s">
        <v>27</v>
      </c>
      <c r="G42" s="9" t="s">
        <v>156</v>
      </c>
      <c r="H42" s="8" t="s">
        <v>114</v>
      </c>
      <c r="I42" s="10">
        <v>303316426</v>
      </c>
      <c r="J42" s="10" t="s">
        <v>21</v>
      </c>
      <c r="K42" s="11">
        <v>4</v>
      </c>
      <c r="L42" s="12">
        <v>70000</v>
      </c>
      <c r="M42" s="12">
        <f t="shared" si="2"/>
        <v>280</v>
      </c>
    </row>
    <row r="43" spans="2:13" ht="75">
      <c r="B43" s="8">
        <v>36</v>
      </c>
      <c r="C43" s="9" t="s">
        <v>8</v>
      </c>
      <c r="D43" s="9" t="s">
        <v>159</v>
      </c>
      <c r="E43" s="9" t="s">
        <v>7</v>
      </c>
      <c r="F43" s="9" t="s">
        <v>38</v>
      </c>
      <c r="G43" s="9" t="s">
        <v>158</v>
      </c>
      <c r="H43" s="8" t="s">
        <v>157</v>
      </c>
      <c r="I43" s="10">
        <v>204118319</v>
      </c>
      <c r="J43" s="10" t="s">
        <v>35</v>
      </c>
      <c r="K43" s="11">
        <v>1</v>
      </c>
      <c r="L43" s="12">
        <v>18989000</v>
      </c>
      <c r="M43" s="12">
        <f t="shared" si="2"/>
        <v>18989</v>
      </c>
    </row>
    <row r="44" spans="2:13" ht="45">
      <c r="B44" s="8">
        <v>37</v>
      </c>
      <c r="C44" s="9" t="s">
        <v>8</v>
      </c>
      <c r="D44" s="9" t="s">
        <v>160</v>
      </c>
      <c r="E44" s="9" t="s">
        <v>6</v>
      </c>
      <c r="F44" s="9" t="s">
        <v>27</v>
      </c>
      <c r="G44" s="9" t="s">
        <v>161</v>
      </c>
      <c r="H44" s="8" t="s">
        <v>162</v>
      </c>
      <c r="I44" s="10">
        <v>302913673</v>
      </c>
      <c r="J44" s="10" t="s">
        <v>35</v>
      </c>
      <c r="K44" s="11">
        <v>1</v>
      </c>
      <c r="L44" s="12">
        <v>9750000</v>
      </c>
      <c r="M44" s="12">
        <f t="shared" si="2"/>
        <v>9750</v>
      </c>
    </row>
    <row r="45" spans="2:13" ht="45">
      <c r="B45" s="8">
        <v>38</v>
      </c>
      <c r="C45" s="9" t="s">
        <v>8</v>
      </c>
      <c r="D45" s="9" t="s">
        <v>160</v>
      </c>
      <c r="E45" s="9" t="s">
        <v>6</v>
      </c>
      <c r="F45" s="9" t="s">
        <v>27</v>
      </c>
      <c r="G45" s="9" t="s">
        <v>163</v>
      </c>
      <c r="H45" s="8" t="s">
        <v>162</v>
      </c>
      <c r="I45" s="10">
        <v>302913673</v>
      </c>
      <c r="J45" s="10" t="s">
        <v>35</v>
      </c>
      <c r="K45" s="11">
        <v>1</v>
      </c>
      <c r="L45" s="12">
        <v>9750000</v>
      </c>
      <c r="M45" s="12">
        <f t="shared" si="2"/>
        <v>9750</v>
      </c>
    </row>
    <row r="46" spans="2:13" ht="45">
      <c r="B46" s="8">
        <v>39</v>
      </c>
      <c r="C46" s="9" t="s">
        <v>8</v>
      </c>
      <c r="D46" s="9" t="s">
        <v>164</v>
      </c>
      <c r="E46" s="9" t="s">
        <v>7</v>
      </c>
      <c r="F46" s="9" t="s">
        <v>20</v>
      </c>
      <c r="G46" s="9" t="s">
        <v>165</v>
      </c>
      <c r="H46" s="8" t="s">
        <v>143</v>
      </c>
      <c r="I46" s="10">
        <v>303892843</v>
      </c>
      <c r="J46" s="10" t="s">
        <v>21</v>
      </c>
      <c r="K46" s="11">
        <v>100</v>
      </c>
      <c r="L46" s="12">
        <v>5060</v>
      </c>
      <c r="M46" s="12">
        <f>+L46*K46/1000</f>
        <v>506</v>
      </c>
    </row>
    <row r="47" spans="2:13" ht="45">
      <c r="B47" s="8">
        <v>40</v>
      </c>
      <c r="C47" s="9" t="s">
        <v>8</v>
      </c>
      <c r="D47" s="9" t="s">
        <v>167</v>
      </c>
      <c r="E47" s="9" t="s">
        <v>7</v>
      </c>
      <c r="F47" s="9" t="s">
        <v>27</v>
      </c>
      <c r="G47" s="9" t="s">
        <v>166</v>
      </c>
      <c r="H47" s="8" t="s">
        <v>143</v>
      </c>
      <c r="I47" s="10">
        <v>303892843</v>
      </c>
      <c r="J47" s="10" t="s">
        <v>21</v>
      </c>
      <c r="K47" s="11">
        <v>100</v>
      </c>
      <c r="L47" s="12">
        <v>57500</v>
      </c>
      <c r="M47" s="12">
        <f>+L47*K47/1000</f>
        <v>5750</v>
      </c>
    </row>
    <row r="48" spans="2:13" ht="25.5" customHeight="1">
      <c r="B48" s="29" t="s">
        <v>23</v>
      </c>
      <c r="C48" s="30"/>
      <c r="D48" s="30"/>
      <c r="E48" s="30"/>
      <c r="F48" s="30"/>
      <c r="G48" s="30"/>
      <c r="H48" s="30"/>
      <c r="I48" s="30"/>
      <c r="J48" s="31"/>
      <c r="K48" s="15">
        <f>SUM(K8:K47)</f>
        <v>4904</v>
      </c>
      <c r="L48" s="23">
        <f>SUM(L8:L47)</f>
        <v>84947733</v>
      </c>
      <c r="M48" s="23">
        <f>SUM(M8:M47)</f>
        <v>126194.30799999999</v>
      </c>
    </row>
    <row r="49" spans="2:13" s="7" customFormat="1" ht="15">
      <c r="B49" s="4"/>
      <c r="C49" s="4"/>
      <c r="D49" s="4"/>
      <c r="E49" s="18"/>
      <c r="F49" s="4"/>
      <c r="G49" s="4"/>
      <c r="H49" s="4"/>
      <c r="I49" s="4"/>
      <c r="J49" s="4"/>
      <c r="K49" s="4"/>
      <c r="L49" s="17"/>
      <c r="M49" s="18"/>
    </row>
    <row r="50" spans="2:13" s="7" customFormat="1" ht="30.75" customHeight="1">
      <c r="B50" s="32" t="s">
        <v>24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ht="15">
      <c r="L51" s="17"/>
    </row>
    <row r="52" spans="11:13" ht="15">
      <c r="K52" s="26"/>
      <c r="L52" s="26"/>
      <c r="M52" s="26"/>
    </row>
    <row r="53" ht="15">
      <c r="L53" s="17"/>
    </row>
    <row r="54" ht="15">
      <c r="L54" s="17"/>
    </row>
    <row r="55" ht="15">
      <c r="L55" s="17"/>
    </row>
  </sheetData>
  <sheetProtection/>
  <mergeCells count="14">
    <mergeCell ref="B48:J48"/>
    <mergeCell ref="B50:M50"/>
    <mergeCell ref="B3:M3"/>
    <mergeCell ref="B4:M4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L6:L7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A19</dc:creator>
  <cp:keywords/>
  <dc:description/>
  <cp:lastModifiedBy>A7</cp:lastModifiedBy>
  <cp:lastPrinted>2022-01-17T12:02:05Z</cp:lastPrinted>
  <dcterms:created xsi:type="dcterms:W3CDTF">2021-08-03T10:28:50Z</dcterms:created>
  <dcterms:modified xsi:type="dcterms:W3CDTF">2022-01-19T13:14:31Z</dcterms:modified>
  <cp:category/>
  <cp:version/>
  <cp:contentType/>
  <cp:contentStatus/>
</cp:coreProperties>
</file>