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F:\рабочий столик\Open data\2023\1\Фозил ака\Сайт\"/>
    </mc:Choice>
  </mc:AlternateContent>
  <xr:revisionPtr revIDLastSave="0" documentId="8_{0781F2C7-9074-4D29-A54D-8D2CC326317C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4 илова-асосий воситалар" sheetId="1" r:id="rId1"/>
    <sheet name="5 илова-кам баҳоли ва тез эскир" sheetId="2" r:id="rId2"/>
  </sheets>
  <definedNames>
    <definedName name="_xlnm._FilterDatabase" localSheetId="0" hidden="1">'4 илова-асосий воситалар'!$A$7:$N$17</definedName>
    <definedName name="_xlnm.Print_Titles" localSheetId="0">'4 илова-асосий воситалар'!$6:$7</definedName>
    <definedName name="_xlnm.Print_Area" localSheetId="0">'4 илова-асосий воситалар'!$A$1:$M$19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L26" i="2"/>
  <c r="K26" i="2"/>
  <c r="M25" i="2"/>
  <c r="M24" i="2"/>
  <c r="M23" i="2"/>
  <c r="M22" i="2"/>
  <c r="M21" i="2"/>
  <c r="M20" i="2"/>
  <c r="M19" i="2"/>
  <c r="M18" i="2"/>
  <c r="M17" i="2"/>
  <c r="M16" i="2"/>
  <c r="M26" i="2" s="1"/>
  <c r="L15" i="2"/>
  <c r="L27" i="2" s="1"/>
  <c r="K15" i="2"/>
  <c r="K27" i="2" s="1"/>
  <c r="M14" i="2"/>
  <c r="M13" i="2"/>
  <c r="M12" i="2"/>
  <c r="M11" i="2"/>
  <c r="M10" i="2"/>
  <c r="M9" i="2"/>
  <c r="M15" i="2" s="1"/>
  <c r="M27" i="2" s="1"/>
  <c r="M8" i="2"/>
  <c r="L17" i="1" l="1"/>
  <c r="K17" i="1"/>
  <c r="M16" i="1"/>
  <c r="M15" i="1"/>
  <c r="M14" i="1"/>
  <c r="M13" i="1"/>
  <c r="M12" i="1"/>
  <c r="M11" i="1"/>
  <c r="M10" i="1"/>
  <c r="M17" i="1" l="1"/>
</calcChain>
</file>

<file path=xl/sharedStrings.xml><?xml version="1.0" encoding="utf-8"?>
<sst xmlns="http://schemas.openxmlformats.org/spreadsheetml/2006/main" count="157" uniqueCount="72">
  <si>
    <t>4-илова</t>
  </si>
  <si>
    <t>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</si>
  <si>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</si>
  <si>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</si>
  <si>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</si>
  <si>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</si>
  <si>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</si>
  <si>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</si>
  <si>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</si>
  <si>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</si>
  <si>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</si>
  <si>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</si>
  <si>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</si>
  <si>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Пудратчи номи</t>
  </si>
  <si>
    <t>Корхона СТИРи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</si>
  <si>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</si>
  <si>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</si>
  <si>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</si>
  <si>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2023 йил 1-чоракда Ўзбекистон Республикаси Адлия вазирлиги ҳузуридаги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</si>
  <si>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5-илова</t>
  </si>
  <si>
    <t>2023 йил 1-чоракда Ўзбекистон Республикаси  Адлия вазирлиги ҳузуридаги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</si>
  <si>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1-чорак</t>
  </si>
  <si>
    <t>Бумага для офисной техники белая</t>
  </si>
  <si>
    <t>Ўзбекистон Республикасининг Давлат бюджети</t>
  </si>
  <si>
    <t>xarid.uzex.uz/shop/ products-list/national</t>
  </si>
  <si>
    <t>231110081220150/1003245</t>
  </si>
  <si>
    <t>DESKFORM MCHJ</t>
  </si>
  <si>
    <t>пачка</t>
  </si>
  <si>
    <t>Услуга по изготовлению печатей и штампов</t>
  </si>
  <si>
    <t>231110081265672/1042308</t>
  </si>
  <si>
    <t>REAL PRINT MCHJ</t>
  </si>
  <si>
    <t>усл. ед</t>
  </si>
  <si>
    <t>231110081265681/1042316</t>
  </si>
  <si>
    <t>Шины пневматические для легкового автомобиля</t>
  </si>
  <si>
    <t>231110081291868/1065940</t>
  </si>
  <si>
    <t>SAMO-BEST TRADE MCHJ</t>
  </si>
  <si>
    <t>шт</t>
  </si>
  <si>
    <t>231110081327335/1101112</t>
  </si>
  <si>
    <t>231110081327353/1101125</t>
  </si>
  <si>
    <t>Фоторамка</t>
  </si>
  <si>
    <t>231110081346820/1119009</t>
  </si>
  <si>
    <t>YANGIYER BREND MCHJ</t>
  </si>
  <si>
    <t xml:space="preserve"> Настенное панно</t>
  </si>
  <si>
    <t>Бюджетдан ташқари жамғарма маблағлари</t>
  </si>
  <si>
    <t>xarid.uzex.uz/shop/ products-list/eshop</t>
  </si>
  <si>
    <t>231110081256260/1033870</t>
  </si>
  <si>
    <t>DJURABAYEV XIKMATILLA SUNNATILLAYEVICH</t>
  </si>
  <si>
    <t>Телевизор</t>
  </si>
  <si>
    <t>231110081304069/1079982</t>
  </si>
  <si>
    <t>ЧП ART ONLY TRADE</t>
  </si>
  <si>
    <t>Печь
микроволновая</t>
  </si>
  <si>
    <t>231110081306325/1082093</t>
  </si>
  <si>
    <t>Пылесос
бытовой</t>
  </si>
  <si>
    <t>231110081306513/1082199</t>
  </si>
  <si>
    <t>RAYYON OLIY SAVDO XK</t>
  </si>
  <si>
    <t>Кулер для
питьевой воды</t>
  </si>
  <si>
    <t>231110081306628/1082270</t>
  </si>
  <si>
    <t>XAMIDILLA MEGA BUSINESS</t>
  </si>
  <si>
    <t>Мясорубка
электрическая</t>
  </si>
  <si>
    <t>231110081306734/1082389</t>
  </si>
  <si>
    <t>CHUST SHARQ TREDI MCHJ</t>
  </si>
  <si>
    <t>Часы умные</t>
  </si>
  <si>
    <t>231110081331224/1104404</t>
  </si>
  <si>
    <t>SM ZOLOTOY STROY MCHJ</t>
  </si>
  <si>
    <t>Термос</t>
  </si>
  <si>
    <t>231110081331987/1105077</t>
  </si>
  <si>
    <t>MEXRINISSO BOZOROVA MCHJ</t>
  </si>
  <si>
    <t>231110081334437/1107610</t>
  </si>
  <si>
    <t>Вода питьевая
упакованная</t>
  </si>
  <si>
    <t>231110081348445/1128011</t>
  </si>
  <si>
    <t xml:space="preserve">MCHJ FRUIT JUICE QK </t>
  </si>
  <si>
    <t>бут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</si>
</sst>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ill="1" applyAlignment="1"/>
    <xf numFmtId="0" fontId="2" fillId="0" borderId="0" xfId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165" fontId="9" fillId="0" borderId="1" xfId="4" applyNumberFormat="1" applyFont="1" applyFill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43" fontId="2" fillId="0" borderId="0" xfId="1" applyNumberFormat="1" applyFill="1"/>
    <xf numFmtId="0" fontId="2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43" fontId="2" fillId="0" borderId="0" xfId="4" applyFill="1"/>
    <xf numFmtId="0" fontId="4" fillId="0" borderId="1" xfId="1" applyFont="1" applyFill="1" applyBorder="1" applyAlignment="1">
      <alignment horizontal="center" vertical="center" wrapText="1"/>
    </xf>
    <xf numFmtId="43" fontId="10" fillId="0" borderId="2" xfId="4" applyFont="1" applyFill="1" applyBorder="1" applyAlignment="1">
      <alignment horizontal="right" vertical="center" wrapText="1"/>
    </xf>
    <xf numFmtId="43" fontId="10" fillId="0" borderId="3" xfId="4" applyFont="1" applyFill="1" applyBorder="1" applyAlignment="1">
      <alignment horizontal="right" vertical="center" wrapText="1"/>
    </xf>
    <xf numFmtId="43" fontId="10" fillId="0" borderId="4" xfId="4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9" fillId="0" borderId="1" xfId="5" applyNumberFormat="1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vertical="center" wrapText="1"/>
    </xf>
    <xf numFmtId="43" fontId="9" fillId="0" borderId="1" xfId="4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3" fontId="9" fillId="0" borderId="1" xfId="5" applyNumberFormat="1" applyFont="1" applyBorder="1" applyAlignment="1">
      <alignment vertical="center" wrapText="1"/>
    </xf>
    <xf numFmtId="165" fontId="10" fillId="0" borderId="1" xfId="4" applyNumberFormat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43" fontId="10" fillId="0" borderId="2" xfId="4" applyFont="1" applyBorder="1" applyAlignment="1">
      <alignment horizontal="right" vertical="center" wrapText="1"/>
    </xf>
    <xf numFmtId="43" fontId="10" fillId="0" borderId="3" xfId="4" applyFont="1" applyBorder="1" applyAlignment="1">
      <alignment horizontal="right" vertical="center" wrapText="1"/>
    </xf>
    <xf numFmtId="43" fontId="10" fillId="0" borderId="4" xfId="4" applyFont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43" fontId="2" fillId="0" borderId="0" xfId="5" applyFont="1"/>
    <xf numFmtId="0" fontId="11" fillId="0" borderId="0" xfId="1" applyFont="1" applyAlignment="1">
      <alignment horizontal="left" vertical="center" wrapText="1"/>
    </xf>
    <xf numFmtId="165" fontId="2" fillId="0" borderId="0" xfId="1" applyNumberFormat="1"/>
    <xf numFmtId="43" fontId="2" fillId="0" borderId="0" xfId="1" applyNumberFormat="1"/>
    <xf numFmtId="166" fontId="2" fillId="0" borderId="0" xfId="1" applyNumberFormat="1"/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5" builtinId="3"/>
    <cellStyle name="Финансовый 2" xfId="4" xr:uid="{00000000-0005-0000-0000-000003000000}"/>
    <cellStyle name="Финансов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view="pageBreakPreview" zoomScaleNormal="100" zoomScaleSheetLayoutView="100" workbookViewId="0">
      <selection activeCell="B4" sqref="B4:M4"/>
    </sheetView>
  </sheetViews>
  <sheetFormatPr defaultRowHeight="15" x14ac:dyDescent="0.25"/>
  <cols>
    <col min="1" max="1" width="2.85546875" style="4" customWidth="1"/>
    <col min="2" max="2" width="5.5703125" style="4" customWidth="1"/>
    <col min="3" max="3" width="16.28515625" style="4" customWidth="1"/>
    <col min="4" max="4" width="24" style="4" customWidth="1"/>
    <col min="5" max="5" width="19.140625" style="4" customWidth="1"/>
    <col min="6" max="6" width="17" style="4" customWidth="1"/>
    <col min="7" max="7" width="17.85546875" style="4" customWidth="1"/>
    <col min="8" max="8" width="24.42578125" style="4" customWidth="1"/>
    <col min="9" max="9" width="20.5703125" style="4" customWidth="1"/>
    <col min="10" max="10" width="20.140625" style="4" customWidth="1"/>
    <col min="11" max="11" width="15.42578125" style="4" customWidth="1"/>
    <col min="12" max="12" width="21.140625" style="4" customWidth="1"/>
    <col min="13" max="13" width="26.140625" style="19" customWidth="1"/>
    <col min="14" max="14" width="9.140625" style="4" customWidth="1"/>
    <col min="15" max="16384" width="9.140625" style="4"/>
  </cols>
  <sheetData>
    <row r="1" spans="1:14" s="3" customFormat="1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s="3" customFormat="1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3" customFormat="1" ht="43.5" customHeight="1" x14ac:dyDescent="0.25">
      <c r="A3" s="1"/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s="3" customFormat="1" ht="16.5" x14ac:dyDescent="0.25">
      <c r="A4" s="1"/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s="3" customFormat="1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7.75" customHeight="1" x14ac:dyDescent="0.25"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/>
      <c r="J6" s="22" t="s">
        <v>9</v>
      </c>
      <c r="K6" s="22" t="s">
        <v>10</v>
      </c>
      <c r="L6" s="22" t="s">
        <v>11</v>
      </c>
      <c r="M6" s="5" t="s">
        <v>12</v>
      </c>
      <c r="N6" s="6"/>
    </row>
    <row r="7" spans="1:14" ht="26.25" customHeight="1" x14ac:dyDescent="0.25">
      <c r="B7" s="22"/>
      <c r="C7" s="22"/>
      <c r="D7" s="22"/>
      <c r="E7" s="22"/>
      <c r="F7" s="22"/>
      <c r="G7" s="22"/>
      <c r="H7" s="7" t="s">
        <v>13</v>
      </c>
      <c r="I7" s="7" t="s">
        <v>14</v>
      </c>
      <c r="J7" s="22"/>
      <c r="K7" s="22"/>
      <c r="L7" s="22"/>
      <c r="M7" s="7" t="s">
        <v>15</v>
      </c>
      <c r="N7" s="6"/>
    </row>
    <row r="8" spans="1:14" s="8" customFormat="1" ht="15.75" x14ac:dyDescent="0.25">
      <c r="B8" s="9"/>
      <c r="C8" s="10"/>
      <c r="D8" s="10"/>
      <c r="E8" s="10"/>
      <c r="F8" s="10"/>
      <c r="G8" s="10"/>
      <c r="H8" s="9"/>
      <c r="I8" s="11"/>
      <c r="J8" s="11"/>
      <c r="K8" s="12"/>
      <c r="L8" s="13"/>
      <c r="M8" s="13"/>
      <c r="N8" s="14"/>
    </row>
    <row r="9" spans="1:14" s="8" customFormat="1" ht="15.75" x14ac:dyDescent="0.25">
      <c r="B9" s="9"/>
      <c r="C9" s="10"/>
      <c r="D9" s="10"/>
      <c r="E9" s="10"/>
      <c r="F9" s="10"/>
      <c r="G9" s="10"/>
      <c r="H9" s="9"/>
      <c r="I9" s="11"/>
      <c r="J9" s="11"/>
      <c r="K9" s="12"/>
      <c r="L9" s="13"/>
      <c r="M9" s="13"/>
      <c r="N9" s="14"/>
    </row>
    <row r="10" spans="1:14" s="8" customFormat="1" ht="15.75" hidden="1" x14ac:dyDescent="0.25">
      <c r="B10" s="9">
        <v>3</v>
      </c>
      <c r="C10" s="10"/>
      <c r="D10" s="10"/>
      <c r="E10" s="10"/>
      <c r="F10" s="10"/>
      <c r="G10" s="10"/>
      <c r="H10" s="9"/>
      <c r="I10" s="11"/>
      <c r="J10" s="11"/>
      <c r="K10" s="12"/>
      <c r="L10" s="13"/>
      <c r="M10" s="13">
        <f t="shared" ref="M10:M16" si="0">+L10*K10/1000</f>
        <v>0</v>
      </c>
      <c r="N10" s="14"/>
    </row>
    <row r="11" spans="1:14" ht="15.75" hidden="1" x14ac:dyDescent="0.25">
      <c r="B11" s="9">
        <v>4</v>
      </c>
      <c r="C11" s="10"/>
      <c r="D11" s="10"/>
      <c r="E11" s="10"/>
      <c r="F11" s="10"/>
      <c r="G11" s="10"/>
      <c r="H11" s="9"/>
      <c r="I11" s="11"/>
      <c r="J11" s="11"/>
      <c r="K11" s="12"/>
      <c r="L11" s="13"/>
      <c r="M11" s="13">
        <f t="shared" si="0"/>
        <v>0</v>
      </c>
      <c r="N11" s="6"/>
    </row>
    <row r="12" spans="1:14" ht="15.75" hidden="1" x14ac:dyDescent="0.25">
      <c r="B12" s="9">
        <v>5</v>
      </c>
      <c r="C12" s="10"/>
      <c r="D12" s="10"/>
      <c r="E12" s="10"/>
      <c r="F12" s="10"/>
      <c r="G12" s="10"/>
      <c r="H12" s="9"/>
      <c r="I12" s="11"/>
      <c r="J12" s="11"/>
      <c r="K12" s="12"/>
      <c r="L12" s="13"/>
      <c r="M12" s="13">
        <f t="shared" si="0"/>
        <v>0</v>
      </c>
      <c r="N12" s="6"/>
    </row>
    <row r="13" spans="1:14" ht="15.75" hidden="1" x14ac:dyDescent="0.25">
      <c r="B13" s="9">
        <v>6</v>
      </c>
      <c r="C13" s="10"/>
      <c r="D13" s="10"/>
      <c r="E13" s="10"/>
      <c r="F13" s="10"/>
      <c r="G13" s="10"/>
      <c r="H13" s="9"/>
      <c r="I13" s="11"/>
      <c r="J13" s="11"/>
      <c r="K13" s="12"/>
      <c r="L13" s="13"/>
      <c r="M13" s="13">
        <f t="shared" si="0"/>
        <v>0</v>
      </c>
      <c r="N13" s="6"/>
    </row>
    <row r="14" spans="1:14" ht="15.75" hidden="1" x14ac:dyDescent="0.25">
      <c r="B14" s="9">
        <v>7</v>
      </c>
      <c r="C14" s="10"/>
      <c r="D14" s="10"/>
      <c r="E14" s="10"/>
      <c r="F14" s="10"/>
      <c r="G14" s="10"/>
      <c r="H14" s="9"/>
      <c r="I14" s="11"/>
      <c r="J14" s="11"/>
      <c r="K14" s="12"/>
      <c r="L14" s="13"/>
      <c r="M14" s="13">
        <f t="shared" si="0"/>
        <v>0</v>
      </c>
      <c r="N14" s="6"/>
    </row>
    <row r="15" spans="1:14" ht="15.75" hidden="1" x14ac:dyDescent="0.25">
      <c r="B15" s="9">
        <v>8</v>
      </c>
      <c r="C15" s="10"/>
      <c r="D15" s="10"/>
      <c r="E15" s="10"/>
      <c r="F15" s="10"/>
      <c r="G15" s="10"/>
      <c r="H15" s="9"/>
      <c r="I15" s="11"/>
      <c r="J15" s="11"/>
      <c r="K15" s="12"/>
      <c r="L15" s="13"/>
      <c r="M15" s="13">
        <f t="shared" si="0"/>
        <v>0</v>
      </c>
      <c r="N15" s="6"/>
    </row>
    <row r="16" spans="1:14" ht="15.75" hidden="1" x14ac:dyDescent="0.25">
      <c r="B16" s="9">
        <v>9</v>
      </c>
      <c r="C16" s="10"/>
      <c r="D16" s="10"/>
      <c r="E16" s="10"/>
      <c r="F16" s="10"/>
      <c r="G16" s="10"/>
      <c r="H16" s="9"/>
      <c r="I16" s="11"/>
      <c r="J16" s="11"/>
      <c r="K16" s="12"/>
      <c r="L16" s="13"/>
      <c r="M16" s="13">
        <f t="shared" si="0"/>
        <v>0</v>
      </c>
      <c r="N16" s="6"/>
    </row>
    <row r="17" spans="2:13" s="17" customFormat="1" ht="22.5" customHeight="1" x14ac:dyDescent="0.25">
      <c r="B17" s="23" t="s">
        <v>16</v>
      </c>
      <c r="C17" s="24"/>
      <c r="D17" s="24"/>
      <c r="E17" s="24"/>
      <c r="F17" s="24"/>
      <c r="G17" s="24"/>
      <c r="H17" s="24"/>
      <c r="I17" s="24"/>
      <c r="J17" s="25"/>
      <c r="K17" s="15">
        <f>SUM(K8:K16)</f>
        <v>0</v>
      </c>
      <c r="L17" s="16">
        <f>SUM(L8:L16)</f>
        <v>0</v>
      </c>
      <c r="M17" s="16">
        <f>SUM(M8:M16)</f>
        <v>0</v>
      </c>
    </row>
    <row r="18" spans="2:13" x14ac:dyDescent="0.25">
      <c r="L18" s="18"/>
    </row>
    <row r="19" spans="2:13" ht="29.25" customHeight="1" x14ac:dyDescent="0.25">
      <c r="B19" s="26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x14ac:dyDescent="0.25">
      <c r="L20" s="20"/>
    </row>
    <row r="21" spans="2:13" x14ac:dyDescent="0.25">
      <c r="L21" s="20"/>
      <c r="M21" s="21"/>
    </row>
    <row r="22" spans="2:13" x14ac:dyDescent="0.25">
      <c r="L22" s="18"/>
    </row>
    <row r="23" spans="2:13" x14ac:dyDescent="0.25">
      <c r="L23" s="18"/>
    </row>
    <row r="25" spans="2:13" x14ac:dyDescent="0.25">
      <c r="L25" s="18"/>
    </row>
    <row r="26" spans="2:13" x14ac:dyDescent="0.25">
      <c r="L26" s="18"/>
    </row>
  </sheetData>
  <mergeCells count="14"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15748031496062992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59E8-5A8F-4743-A35B-8424E35BEE11}">
  <dimension ref="A1:N39"/>
  <sheetViews>
    <sheetView tabSelected="1" workbookViewId="0">
      <selection activeCell="F14" sqref="F14"/>
    </sheetView>
  </sheetViews>
  <sheetFormatPr defaultRowHeight="15" x14ac:dyDescent="0.25"/>
  <cols>
    <col min="1" max="1" width="2.28515625" style="32" customWidth="1"/>
    <col min="2" max="2" width="5.42578125" style="32" customWidth="1"/>
    <col min="3" max="3" width="11.28515625" style="32" customWidth="1"/>
    <col min="4" max="4" width="29.5703125" style="32" customWidth="1"/>
    <col min="5" max="5" width="21.140625" style="53" customWidth="1"/>
    <col min="6" max="6" width="22" style="53" customWidth="1"/>
    <col min="7" max="7" width="17.140625" style="32" customWidth="1"/>
    <col min="8" max="8" width="26" style="32" customWidth="1"/>
    <col min="9" max="9" width="17.85546875" style="32" customWidth="1"/>
    <col min="10" max="10" width="17.7109375" style="32" customWidth="1"/>
    <col min="11" max="11" width="15.7109375" style="32" customWidth="1"/>
    <col min="12" max="12" width="18.7109375" style="32" customWidth="1"/>
    <col min="13" max="13" width="21" style="53" customWidth="1"/>
    <col min="14" max="14" width="9.140625" style="32"/>
    <col min="15" max="15" width="11" style="32" bestFit="1" customWidth="1"/>
    <col min="16" max="16384" width="9.140625" style="32"/>
  </cols>
  <sheetData>
    <row r="1" spans="1:13" ht="16.5" x14ac:dyDescent="0.25">
      <c r="A1" s="29"/>
      <c r="B1" s="29"/>
      <c r="C1" s="29"/>
      <c r="D1" s="29"/>
      <c r="E1" s="30"/>
      <c r="F1" s="30"/>
      <c r="G1" s="29"/>
      <c r="H1" s="29"/>
      <c r="I1" s="29"/>
      <c r="J1" s="29"/>
      <c r="K1" s="29"/>
      <c r="L1" s="29"/>
      <c r="M1" s="31" t="s">
        <v>19</v>
      </c>
    </row>
    <row r="2" spans="1:13" ht="16.5" x14ac:dyDescent="0.25">
      <c r="A2" s="29"/>
      <c r="B2" s="29"/>
      <c r="C2" s="29"/>
      <c r="D2" s="29"/>
      <c r="E2" s="30"/>
      <c r="F2" s="30"/>
      <c r="G2" s="29"/>
      <c r="H2" s="29"/>
      <c r="I2" s="29"/>
      <c r="J2" s="29"/>
      <c r="K2" s="29"/>
      <c r="L2" s="29"/>
      <c r="M2" s="29"/>
    </row>
    <row r="3" spans="1:13" ht="16.5" x14ac:dyDescent="0.25">
      <c r="A3" s="29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6.5" x14ac:dyDescent="0.25">
      <c r="A4" s="29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5" x14ac:dyDescent="0.25">
      <c r="A5" s="29"/>
      <c r="B5" s="29"/>
      <c r="C5" s="29"/>
      <c r="D5" s="29"/>
      <c r="E5" s="30"/>
      <c r="F5" s="30"/>
      <c r="G5" s="29"/>
      <c r="H5" s="29"/>
      <c r="I5" s="29"/>
      <c r="J5" s="29"/>
      <c r="K5" s="29"/>
      <c r="L5" s="29"/>
      <c r="M5" s="29"/>
    </row>
    <row r="6" spans="1:13" ht="78.75" x14ac:dyDescent="0.25"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/>
      <c r="J6" s="35" t="s">
        <v>9</v>
      </c>
      <c r="K6" s="35" t="s">
        <v>10</v>
      </c>
      <c r="L6" s="35" t="s">
        <v>11</v>
      </c>
      <c r="M6" s="36" t="s">
        <v>12</v>
      </c>
    </row>
    <row r="7" spans="1:13" ht="15.75" x14ac:dyDescent="0.25">
      <c r="B7" s="35"/>
      <c r="C7" s="35"/>
      <c r="D7" s="35"/>
      <c r="E7" s="35"/>
      <c r="F7" s="35"/>
      <c r="G7" s="35"/>
      <c r="H7" s="37" t="s">
        <v>13</v>
      </c>
      <c r="I7" s="37" t="s">
        <v>14</v>
      </c>
      <c r="J7" s="35"/>
      <c r="K7" s="35"/>
      <c r="L7" s="35"/>
      <c r="M7" s="37" t="s">
        <v>15</v>
      </c>
    </row>
    <row r="8" spans="1:13" ht="45" x14ac:dyDescent="0.25">
      <c r="B8" s="38">
        <v>1</v>
      </c>
      <c r="C8" s="38" t="s">
        <v>21</v>
      </c>
      <c r="D8" s="38" t="s">
        <v>22</v>
      </c>
      <c r="E8" s="38" t="s">
        <v>23</v>
      </c>
      <c r="F8" s="38" t="s">
        <v>24</v>
      </c>
      <c r="G8" s="38" t="s">
        <v>25</v>
      </c>
      <c r="H8" s="39" t="s">
        <v>26</v>
      </c>
      <c r="I8" s="40">
        <v>205040829</v>
      </c>
      <c r="J8" s="40" t="s">
        <v>27</v>
      </c>
      <c r="K8" s="41">
        <v>53</v>
      </c>
      <c r="L8" s="42">
        <v>49000</v>
      </c>
      <c r="M8" s="42">
        <f t="shared" ref="M8:M19" si="0">+L8*K8/1000</f>
        <v>2597</v>
      </c>
    </row>
    <row r="9" spans="1:13" ht="45" x14ac:dyDescent="0.25">
      <c r="B9" s="38">
        <v>2</v>
      </c>
      <c r="C9" s="38" t="s">
        <v>21</v>
      </c>
      <c r="D9" s="38" t="s">
        <v>28</v>
      </c>
      <c r="E9" s="38" t="s">
        <v>23</v>
      </c>
      <c r="F9" s="38" t="s">
        <v>24</v>
      </c>
      <c r="G9" s="38" t="s">
        <v>29</v>
      </c>
      <c r="H9" s="39" t="s">
        <v>30</v>
      </c>
      <c r="I9" s="40">
        <v>207079302</v>
      </c>
      <c r="J9" s="40" t="s">
        <v>31</v>
      </c>
      <c r="K9" s="41">
        <v>3</v>
      </c>
      <c r="L9" s="42">
        <v>54000</v>
      </c>
      <c r="M9" s="42">
        <f t="shared" si="0"/>
        <v>162</v>
      </c>
    </row>
    <row r="10" spans="1:13" ht="45" x14ac:dyDescent="0.25">
      <c r="B10" s="38">
        <v>3</v>
      </c>
      <c r="C10" s="38" t="s">
        <v>21</v>
      </c>
      <c r="D10" s="38" t="s">
        <v>28</v>
      </c>
      <c r="E10" s="38" t="s">
        <v>23</v>
      </c>
      <c r="F10" s="38" t="s">
        <v>24</v>
      </c>
      <c r="G10" s="38" t="s">
        <v>32</v>
      </c>
      <c r="H10" s="39" t="s">
        <v>30</v>
      </c>
      <c r="I10" s="40">
        <v>207079302</v>
      </c>
      <c r="J10" s="40" t="s">
        <v>31</v>
      </c>
      <c r="K10" s="41">
        <v>4</v>
      </c>
      <c r="L10" s="42">
        <v>54000</v>
      </c>
      <c r="M10" s="42">
        <f t="shared" si="0"/>
        <v>216</v>
      </c>
    </row>
    <row r="11" spans="1:13" ht="45" x14ac:dyDescent="0.25">
      <c r="B11" s="43">
        <v>4</v>
      </c>
      <c r="C11" s="38" t="s">
        <v>21</v>
      </c>
      <c r="D11" s="38" t="s">
        <v>33</v>
      </c>
      <c r="E11" s="38" t="s">
        <v>23</v>
      </c>
      <c r="F11" s="38" t="s">
        <v>24</v>
      </c>
      <c r="G11" s="38" t="s">
        <v>34</v>
      </c>
      <c r="H11" s="39" t="s">
        <v>35</v>
      </c>
      <c r="I11" s="40">
        <v>309575038</v>
      </c>
      <c r="J11" s="40" t="s">
        <v>36</v>
      </c>
      <c r="K11" s="41">
        <v>4</v>
      </c>
      <c r="L11" s="42">
        <v>635000</v>
      </c>
      <c r="M11" s="42">
        <f t="shared" si="0"/>
        <v>2540</v>
      </c>
    </row>
    <row r="12" spans="1:13" ht="45" x14ac:dyDescent="0.25">
      <c r="B12" s="38">
        <v>5</v>
      </c>
      <c r="C12" s="38" t="s">
        <v>21</v>
      </c>
      <c r="D12" s="38" t="s">
        <v>28</v>
      </c>
      <c r="E12" s="38" t="s">
        <v>23</v>
      </c>
      <c r="F12" s="38" t="s">
        <v>24</v>
      </c>
      <c r="G12" s="38" t="s">
        <v>37</v>
      </c>
      <c r="H12" s="39" t="s">
        <v>30</v>
      </c>
      <c r="I12" s="40">
        <v>207079302</v>
      </c>
      <c r="J12" s="40" t="s">
        <v>31</v>
      </c>
      <c r="K12" s="41">
        <v>3</v>
      </c>
      <c r="L12" s="42">
        <v>79000</v>
      </c>
      <c r="M12" s="42">
        <f t="shared" si="0"/>
        <v>237</v>
      </c>
    </row>
    <row r="13" spans="1:13" ht="45" x14ac:dyDescent="0.25">
      <c r="B13" s="38">
        <v>6</v>
      </c>
      <c r="C13" s="38" t="s">
        <v>21</v>
      </c>
      <c r="D13" s="38" t="s">
        <v>28</v>
      </c>
      <c r="E13" s="38" t="s">
        <v>23</v>
      </c>
      <c r="F13" s="38" t="s">
        <v>24</v>
      </c>
      <c r="G13" s="38" t="s">
        <v>38</v>
      </c>
      <c r="H13" s="39" t="s">
        <v>30</v>
      </c>
      <c r="I13" s="40">
        <v>207079302</v>
      </c>
      <c r="J13" s="40" t="s">
        <v>31</v>
      </c>
      <c r="K13" s="41">
        <v>2</v>
      </c>
      <c r="L13" s="42">
        <v>80000</v>
      </c>
      <c r="M13" s="42">
        <f t="shared" si="0"/>
        <v>160</v>
      </c>
    </row>
    <row r="14" spans="1:13" ht="45" x14ac:dyDescent="0.25">
      <c r="B14" s="38">
        <v>7</v>
      </c>
      <c r="C14" s="38" t="s">
        <v>21</v>
      </c>
      <c r="D14" s="38" t="s">
        <v>39</v>
      </c>
      <c r="E14" s="38" t="s">
        <v>23</v>
      </c>
      <c r="F14" s="38" t="s">
        <v>24</v>
      </c>
      <c r="G14" s="38" t="s">
        <v>40</v>
      </c>
      <c r="H14" s="39" t="s">
        <v>41</v>
      </c>
      <c r="I14" s="40">
        <v>306982910</v>
      </c>
      <c r="J14" s="40" t="s">
        <v>36</v>
      </c>
      <c r="K14" s="41">
        <v>100</v>
      </c>
      <c r="L14" s="42">
        <v>10522</v>
      </c>
      <c r="M14" s="42">
        <f t="shared" si="0"/>
        <v>1052.2</v>
      </c>
    </row>
    <row r="15" spans="1:13" ht="15.75" x14ac:dyDescent="0.25">
      <c r="B15" s="38"/>
      <c r="C15" s="38"/>
      <c r="D15" s="44"/>
      <c r="E15" s="44"/>
      <c r="F15" s="44"/>
      <c r="G15" s="44"/>
      <c r="H15" s="45"/>
      <c r="I15" s="46"/>
      <c r="J15" s="42"/>
      <c r="K15" s="47">
        <f>SUM(K8:K14)</f>
        <v>169</v>
      </c>
      <c r="L15" s="47">
        <f>SUM(L8:L14)</f>
        <v>961522</v>
      </c>
      <c r="M15" s="47">
        <f>SUM(M8:M14)</f>
        <v>6964.2</v>
      </c>
    </row>
    <row r="16" spans="1:13" ht="47.25" x14ac:dyDescent="0.25">
      <c r="B16" s="48">
        <v>8</v>
      </c>
      <c r="C16" s="38" t="s">
        <v>21</v>
      </c>
      <c r="D16" s="38" t="s">
        <v>42</v>
      </c>
      <c r="E16" s="38" t="s">
        <v>43</v>
      </c>
      <c r="F16" s="43" t="s">
        <v>44</v>
      </c>
      <c r="G16" s="38" t="s">
        <v>45</v>
      </c>
      <c r="H16" s="39" t="s">
        <v>46</v>
      </c>
      <c r="I16" s="40">
        <v>32406750170056</v>
      </c>
      <c r="J16" s="40" t="s">
        <v>36</v>
      </c>
      <c r="K16" s="41">
        <v>30</v>
      </c>
      <c r="L16" s="42">
        <v>800000</v>
      </c>
      <c r="M16" s="42">
        <f t="shared" si="0"/>
        <v>24000</v>
      </c>
    </row>
    <row r="17" spans="2:13" ht="45" x14ac:dyDescent="0.25">
      <c r="B17" s="48">
        <v>9</v>
      </c>
      <c r="C17" s="38" t="s">
        <v>21</v>
      </c>
      <c r="D17" s="38" t="s">
        <v>47</v>
      </c>
      <c r="E17" s="38" t="s">
        <v>43</v>
      </c>
      <c r="F17" s="43" t="s">
        <v>44</v>
      </c>
      <c r="G17" s="38" t="s">
        <v>48</v>
      </c>
      <c r="H17" s="39" t="s">
        <v>49</v>
      </c>
      <c r="I17" s="40">
        <v>308480316</v>
      </c>
      <c r="J17" s="40" t="s">
        <v>36</v>
      </c>
      <c r="K17" s="41">
        <v>1</v>
      </c>
      <c r="L17" s="42">
        <v>1384000</v>
      </c>
      <c r="M17" s="42">
        <f t="shared" si="0"/>
        <v>1384</v>
      </c>
    </row>
    <row r="18" spans="2:13" ht="45" x14ac:dyDescent="0.25">
      <c r="B18" s="48">
        <v>10</v>
      </c>
      <c r="C18" s="38" t="s">
        <v>21</v>
      </c>
      <c r="D18" s="38" t="s">
        <v>50</v>
      </c>
      <c r="E18" s="38" t="s">
        <v>43</v>
      </c>
      <c r="F18" s="43" t="s">
        <v>44</v>
      </c>
      <c r="G18" s="38" t="s">
        <v>51</v>
      </c>
      <c r="H18" s="39" t="s">
        <v>49</v>
      </c>
      <c r="I18" s="40">
        <v>308480316</v>
      </c>
      <c r="J18" s="40" t="s">
        <v>36</v>
      </c>
      <c r="K18" s="41">
        <v>1</v>
      </c>
      <c r="L18" s="42">
        <v>1053000</v>
      </c>
      <c r="M18" s="42">
        <f t="shared" si="0"/>
        <v>1053</v>
      </c>
    </row>
    <row r="19" spans="2:13" ht="45" x14ac:dyDescent="0.25">
      <c r="B19" s="48">
        <v>11</v>
      </c>
      <c r="C19" s="38" t="s">
        <v>21</v>
      </c>
      <c r="D19" s="38" t="s">
        <v>52</v>
      </c>
      <c r="E19" s="38" t="s">
        <v>43</v>
      </c>
      <c r="F19" s="43" t="s">
        <v>44</v>
      </c>
      <c r="G19" s="38" t="s">
        <v>53</v>
      </c>
      <c r="H19" s="39" t="s">
        <v>54</v>
      </c>
      <c r="I19" s="40">
        <v>306406501</v>
      </c>
      <c r="J19" s="40" t="s">
        <v>36</v>
      </c>
      <c r="K19" s="41">
        <v>1</v>
      </c>
      <c r="L19" s="42">
        <v>685000</v>
      </c>
      <c r="M19" s="42">
        <f t="shared" si="0"/>
        <v>685</v>
      </c>
    </row>
    <row r="20" spans="2:13" ht="45" x14ac:dyDescent="0.25">
      <c r="B20" s="48">
        <v>12</v>
      </c>
      <c r="C20" s="38" t="s">
        <v>21</v>
      </c>
      <c r="D20" s="38" t="s">
        <v>55</v>
      </c>
      <c r="E20" s="38" t="s">
        <v>43</v>
      </c>
      <c r="F20" s="43" t="s">
        <v>44</v>
      </c>
      <c r="G20" s="38" t="s">
        <v>56</v>
      </c>
      <c r="H20" s="39" t="s">
        <v>57</v>
      </c>
      <c r="I20" s="40">
        <v>310176725</v>
      </c>
      <c r="J20" s="40" t="s">
        <v>36</v>
      </c>
      <c r="K20" s="41">
        <v>1</v>
      </c>
      <c r="L20" s="42">
        <v>1250000</v>
      </c>
      <c r="M20" s="42">
        <f>+L20*K20/1000</f>
        <v>1250</v>
      </c>
    </row>
    <row r="21" spans="2:13" ht="45" x14ac:dyDescent="0.25">
      <c r="B21" s="48">
        <v>13</v>
      </c>
      <c r="C21" s="38" t="s">
        <v>21</v>
      </c>
      <c r="D21" s="38" t="s">
        <v>58</v>
      </c>
      <c r="E21" s="38" t="s">
        <v>43</v>
      </c>
      <c r="F21" s="43" t="s">
        <v>44</v>
      </c>
      <c r="G21" s="38" t="s">
        <v>59</v>
      </c>
      <c r="H21" s="39" t="s">
        <v>60</v>
      </c>
      <c r="I21" s="40">
        <v>309857785</v>
      </c>
      <c r="J21" s="40" t="s">
        <v>36</v>
      </c>
      <c r="K21" s="41">
        <v>50</v>
      </c>
      <c r="L21" s="42">
        <v>144899</v>
      </c>
      <c r="M21" s="42">
        <f t="shared" ref="M21:M25" si="1">+L21*K21/1000</f>
        <v>7244.95</v>
      </c>
    </row>
    <row r="22" spans="2:13" ht="45" x14ac:dyDescent="0.25">
      <c r="B22" s="48">
        <v>14</v>
      </c>
      <c r="C22" s="38" t="s">
        <v>21</v>
      </c>
      <c r="D22" s="38" t="s">
        <v>61</v>
      </c>
      <c r="E22" s="38" t="s">
        <v>43</v>
      </c>
      <c r="F22" s="43" t="s">
        <v>24</v>
      </c>
      <c r="G22" s="38" t="s">
        <v>62</v>
      </c>
      <c r="H22" s="39" t="s">
        <v>63</v>
      </c>
      <c r="I22" s="40">
        <v>309934040</v>
      </c>
      <c r="J22" s="40" t="s">
        <v>36</v>
      </c>
      <c r="K22" s="41">
        <v>16</v>
      </c>
      <c r="L22" s="42">
        <v>299100</v>
      </c>
      <c r="M22" s="42">
        <f t="shared" si="1"/>
        <v>4785.6000000000004</v>
      </c>
    </row>
    <row r="23" spans="2:13" ht="45" x14ac:dyDescent="0.25">
      <c r="B23" s="48">
        <v>15</v>
      </c>
      <c r="C23" s="38" t="s">
        <v>21</v>
      </c>
      <c r="D23" s="38" t="s">
        <v>64</v>
      </c>
      <c r="E23" s="38" t="s">
        <v>43</v>
      </c>
      <c r="F23" s="43" t="s">
        <v>24</v>
      </c>
      <c r="G23" s="38" t="s">
        <v>65</v>
      </c>
      <c r="H23" s="39" t="s">
        <v>66</v>
      </c>
      <c r="I23" s="40">
        <v>309521911</v>
      </c>
      <c r="J23" s="40" t="s">
        <v>36</v>
      </c>
      <c r="K23" s="41">
        <v>5</v>
      </c>
      <c r="L23" s="42">
        <v>218000</v>
      </c>
      <c r="M23" s="42">
        <f t="shared" si="1"/>
        <v>1090</v>
      </c>
    </row>
    <row r="24" spans="2:13" ht="45" x14ac:dyDescent="0.25">
      <c r="B24" s="48">
        <v>16</v>
      </c>
      <c r="C24" s="38" t="s">
        <v>21</v>
      </c>
      <c r="D24" s="38" t="s">
        <v>58</v>
      </c>
      <c r="E24" s="38" t="s">
        <v>43</v>
      </c>
      <c r="F24" s="43" t="s">
        <v>44</v>
      </c>
      <c r="G24" s="38" t="s">
        <v>67</v>
      </c>
      <c r="H24" s="39" t="s">
        <v>60</v>
      </c>
      <c r="I24" s="40">
        <v>309857785</v>
      </c>
      <c r="J24" s="40" t="s">
        <v>36</v>
      </c>
      <c r="K24" s="41">
        <v>14</v>
      </c>
      <c r="L24" s="42">
        <v>169999</v>
      </c>
      <c r="M24" s="42">
        <f t="shared" si="1"/>
        <v>2379.9859999999999</v>
      </c>
    </row>
    <row r="25" spans="2:13" ht="45" x14ac:dyDescent="0.25">
      <c r="B25" s="48">
        <v>17</v>
      </c>
      <c r="C25" s="38" t="s">
        <v>21</v>
      </c>
      <c r="D25" s="38" t="s">
        <v>68</v>
      </c>
      <c r="E25" s="38" t="s">
        <v>43</v>
      </c>
      <c r="F25" s="43" t="s">
        <v>44</v>
      </c>
      <c r="G25" s="38" t="s">
        <v>69</v>
      </c>
      <c r="H25" s="39" t="s">
        <v>70</v>
      </c>
      <c r="I25" s="40">
        <v>303255186</v>
      </c>
      <c r="J25" s="40" t="s">
        <v>71</v>
      </c>
      <c r="K25" s="41">
        <v>100</v>
      </c>
      <c r="L25" s="42">
        <v>4800</v>
      </c>
      <c r="M25" s="42">
        <f t="shared" si="1"/>
        <v>480</v>
      </c>
    </row>
    <row r="26" spans="2:13" ht="15.75" x14ac:dyDescent="0.25">
      <c r="B26" s="48"/>
      <c r="C26" s="38"/>
      <c r="D26" s="38"/>
      <c r="E26" s="38"/>
      <c r="F26" s="43"/>
      <c r="G26" s="38"/>
      <c r="H26" s="39"/>
      <c r="I26" s="40"/>
      <c r="J26" s="40"/>
      <c r="K26" s="47">
        <f>SUM(K16:K25)</f>
        <v>219</v>
      </c>
      <c r="L26" s="47">
        <f>SUM(L16:L25)</f>
        <v>6008798</v>
      </c>
      <c r="M26" s="47">
        <f>SUM(M16:M25)</f>
        <v>44352.535999999993</v>
      </c>
    </row>
    <row r="27" spans="2:13" ht="15.75" x14ac:dyDescent="0.25">
      <c r="B27" s="49" t="s">
        <v>16</v>
      </c>
      <c r="C27" s="50"/>
      <c r="D27" s="50"/>
      <c r="E27" s="50"/>
      <c r="F27" s="50"/>
      <c r="G27" s="50"/>
      <c r="H27" s="50"/>
      <c r="I27" s="50"/>
      <c r="J27" s="51"/>
      <c r="K27" s="52">
        <f>+K15+K26</f>
        <v>388</v>
      </c>
      <c r="L27" s="52">
        <f>+L15+L26</f>
        <v>6970320</v>
      </c>
      <c r="M27" s="52">
        <f>+M15+M26</f>
        <v>51316.73599999999</v>
      </c>
    </row>
    <row r="28" spans="2:13" x14ac:dyDescent="0.25">
      <c r="K28" s="54"/>
      <c r="L28" s="54"/>
      <c r="M28" s="54"/>
    </row>
    <row r="29" spans="2:13" x14ac:dyDescent="0.25">
      <c r="B29" s="55" t="s">
        <v>17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2:13" x14ac:dyDescent="0.25">
      <c r="K30" s="54">
        <f>SUBTOTAL(9,K28)</f>
        <v>0</v>
      </c>
      <c r="L30" s="54"/>
      <c r="M30" s="54"/>
    </row>
    <row r="31" spans="2:13" x14ac:dyDescent="0.25">
      <c r="K31" s="56"/>
      <c r="L31" s="56"/>
      <c r="M31" s="56"/>
    </row>
    <row r="32" spans="2:13" x14ac:dyDescent="0.25">
      <c r="L32" s="57"/>
    </row>
    <row r="33" spans="10:14" x14ac:dyDescent="0.25">
      <c r="J33" s="57"/>
      <c r="L33" s="57"/>
    </row>
    <row r="34" spans="10:14" x14ac:dyDescent="0.25">
      <c r="L34" s="57"/>
    </row>
    <row r="35" spans="10:14" x14ac:dyDescent="0.25">
      <c r="K35" s="56"/>
      <c r="L35" s="56"/>
      <c r="M35" s="56"/>
    </row>
    <row r="37" spans="10:14" x14ac:dyDescent="0.25">
      <c r="K37" s="56"/>
      <c r="L37" s="56"/>
      <c r="M37" s="58"/>
    </row>
    <row r="39" spans="10:14" x14ac:dyDescent="0.25">
      <c r="K39" s="56"/>
      <c r="L39" s="56"/>
      <c r="M39" s="56"/>
      <c r="N39" s="56"/>
    </row>
  </sheetData>
  <mergeCells count="14">
    <mergeCell ref="K6:K7"/>
    <mergeCell ref="L6:L7"/>
    <mergeCell ref="B27:J27"/>
    <mergeCell ref="B29:M2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илова-асосий воситалар</vt:lpstr>
      <vt:lpstr>5 илова-кам баҳоли ва тез эскир</vt:lpstr>
      <vt:lpstr>'4 илова-асосий воситалар'!Заголовки_для_печати</vt:lpstr>
      <vt:lpstr>'4 илова-асосий воситалар'!Область_печати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Suyunov Fozil</dc:creator>
  <cp:lastModifiedBy>Ziyatdinov Azamat Maxamad-Aminovich</cp:lastModifiedBy>
  <dcterms:created xsi:type="dcterms:W3CDTF">2022-12-30T13:55:05Z</dcterms:created>
  <dcterms:modified xsi:type="dcterms:W3CDTF">2023-04-20T08:45:08Z</dcterms:modified>
</cp:coreProperties>
</file>